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65" windowWidth="20730" windowHeight="11760"/>
  </bookViews>
  <sheets>
    <sheet name="club champs trial" sheetId="1" r:id="rId1"/>
  </sheets>
  <definedNames>
    <definedName name="_xlnm._FilterDatabase" localSheetId="0" hidden="1">'club champs trial'!$A$1:$J$1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36" i="1"/>
  <c r="J49" i="1"/>
  <c r="J28" i="1"/>
  <c r="J53" i="1"/>
  <c r="J2" i="1"/>
  <c r="J37" i="1"/>
  <c r="J16" i="1"/>
  <c r="J29" i="1"/>
  <c r="J54" i="1"/>
  <c r="J3" i="1"/>
  <c r="J38" i="1"/>
  <c r="J30" i="1"/>
  <c r="J55" i="1"/>
  <c r="J4" i="1"/>
  <c r="J39" i="1"/>
  <c r="J17" i="1"/>
  <c r="J50" i="1"/>
  <c r="J31" i="1"/>
  <c r="J56" i="1"/>
  <c r="J5" i="1"/>
  <c r="J18" i="1"/>
  <c r="J19" i="1"/>
  <c r="J51" i="1"/>
  <c r="J6" i="1"/>
  <c r="J40" i="1"/>
  <c r="J41" i="1"/>
  <c r="J20" i="1"/>
  <c r="J7" i="1"/>
  <c r="J42" i="1"/>
  <c r="J21" i="1"/>
  <c r="J32" i="1"/>
  <c r="J57" i="1"/>
  <c r="J8" i="1"/>
  <c r="J22" i="1"/>
  <c r="J33" i="1"/>
  <c r="J58" i="1"/>
  <c r="J9" i="1"/>
  <c r="J43" i="1"/>
  <c r="J23" i="1"/>
  <c r="J52" i="1"/>
  <c r="J10" i="1"/>
  <c r="J44" i="1"/>
  <c r="J34" i="1"/>
  <c r="J59" i="1"/>
  <c r="J11" i="1"/>
  <c r="J45" i="1"/>
  <c r="J24" i="1"/>
  <c r="J12" i="1"/>
  <c r="J46" i="1"/>
  <c r="J25" i="1"/>
  <c r="J35" i="1"/>
  <c r="J60" i="1"/>
  <c r="J13" i="1"/>
  <c r="J47" i="1"/>
  <c r="J26" i="1"/>
  <c r="J14" i="1"/>
  <c r="J27" i="1"/>
  <c r="J48" i="1"/>
  <c r="A15" i="1"/>
  <c r="A36" i="1"/>
  <c r="A49" i="1"/>
  <c r="A28" i="1"/>
  <c r="A53" i="1"/>
  <c r="A2" i="1"/>
  <c r="A37" i="1"/>
  <c r="A16" i="1"/>
  <c r="A29" i="1"/>
  <c r="A54" i="1"/>
  <c r="A3" i="1"/>
  <c r="A38" i="1"/>
  <c r="A30" i="1"/>
  <c r="A55" i="1"/>
  <c r="A4" i="1"/>
  <c r="A39" i="1"/>
  <c r="A17" i="1"/>
  <c r="A50" i="1"/>
  <c r="A31" i="1"/>
  <c r="A56" i="1"/>
  <c r="A5" i="1"/>
  <c r="A18" i="1"/>
  <c r="A19" i="1"/>
  <c r="A51" i="1"/>
  <c r="A6" i="1"/>
  <c r="A40" i="1"/>
  <c r="A41" i="1"/>
  <c r="A20" i="1"/>
  <c r="A7" i="1"/>
  <c r="A42" i="1"/>
  <c r="A21" i="1"/>
  <c r="A32" i="1"/>
  <c r="A57" i="1"/>
  <c r="A8" i="1"/>
  <c r="A22" i="1"/>
  <c r="A33" i="1"/>
  <c r="A58" i="1"/>
  <c r="A9" i="1"/>
  <c r="A43" i="1"/>
  <c r="A23" i="1"/>
  <c r="A52" i="1"/>
  <c r="A10" i="1"/>
  <c r="A44" i="1"/>
  <c r="A34" i="1"/>
  <c r="A59" i="1"/>
  <c r="A11" i="1"/>
  <c r="A45" i="1"/>
  <c r="A24" i="1"/>
  <c r="A12" i="1"/>
  <c r="A46" i="1"/>
  <c r="A25" i="1"/>
  <c r="A35" i="1"/>
  <c r="A60" i="1"/>
  <c r="A13" i="1"/>
  <c r="A47" i="1"/>
  <c r="A26" i="1"/>
  <c r="A14" i="1"/>
  <c r="A27" i="1"/>
  <c r="A48" i="1"/>
  <c r="H15" i="1"/>
  <c r="K49" i="1"/>
  <c r="K28" i="1"/>
  <c r="K53" i="1"/>
  <c r="K2" i="1"/>
  <c r="K37" i="1"/>
  <c r="K16" i="1"/>
  <c r="K29" i="1"/>
  <c r="K54" i="1"/>
  <c r="K3" i="1"/>
  <c r="K38" i="1"/>
  <c r="K30" i="1"/>
  <c r="K55" i="1"/>
  <c r="K4" i="1"/>
  <c r="K39" i="1"/>
  <c r="K17" i="1"/>
  <c r="K50" i="1"/>
  <c r="K31" i="1"/>
  <c r="K56" i="1"/>
  <c r="K5" i="1"/>
  <c r="K18" i="1"/>
  <c r="K19" i="1"/>
  <c r="K51" i="1"/>
  <c r="K6" i="1"/>
  <c r="K40" i="1"/>
  <c r="K41" i="1"/>
  <c r="K20" i="1"/>
  <c r="K7" i="1"/>
  <c r="K42" i="1"/>
  <c r="K21" i="1"/>
  <c r="K32" i="1"/>
  <c r="K57" i="1"/>
  <c r="K8" i="1"/>
  <c r="K22" i="1"/>
  <c r="K33" i="1"/>
  <c r="K58" i="1"/>
  <c r="K9" i="1"/>
  <c r="K43" i="1"/>
  <c r="K23" i="1"/>
  <c r="K52" i="1"/>
  <c r="K10" i="1"/>
  <c r="K44" i="1"/>
  <c r="K34" i="1"/>
  <c r="K59" i="1"/>
  <c r="K11" i="1"/>
  <c r="K45" i="1"/>
  <c r="K24" i="1"/>
  <c r="K12" i="1"/>
  <c r="K46" i="1"/>
  <c r="K25" i="1"/>
  <c r="K35" i="1"/>
  <c r="K60" i="1"/>
  <c r="K13" i="1"/>
  <c r="K47" i="1"/>
  <c r="K26" i="1"/>
  <c r="K14" i="1"/>
  <c r="K27" i="1"/>
  <c r="K48" i="1"/>
  <c r="K15" i="1"/>
  <c r="K36" i="1"/>
  <c r="H48" i="1"/>
  <c r="H27" i="1"/>
  <c r="H14" i="1"/>
  <c r="H26" i="1"/>
  <c r="H47" i="1"/>
  <c r="H35" i="1"/>
  <c r="H60" i="1"/>
  <c r="H13" i="1"/>
  <c r="H25" i="1"/>
  <c r="H46" i="1"/>
  <c r="H12" i="1"/>
  <c r="H24" i="1"/>
  <c r="H45" i="1"/>
  <c r="H34" i="1"/>
  <c r="H59" i="1"/>
  <c r="H11" i="1"/>
  <c r="H44" i="1"/>
  <c r="H10" i="1"/>
  <c r="H52" i="1"/>
  <c r="H23" i="1"/>
  <c r="H43" i="1"/>
  <c r="H33" i="1"/>
  <c r="H58" i="1"/>
  <c r="H9" i="1"/>
  <c r="H22" i="1"/>
  <c r="H32" i="1"/>
  <c r="H57" i="1"/>
  <c r="H8" i="1"/>
  <c r="H21" i="1"/>
  <c r="H42" i="1"/>
  <c r="H7" i="1"/>
  <c r="H20" i="1"/>
  <c r="H41" i="1"/>
  <c r="H40" i="1"/>
  <c r="H6" i="1"/>
  <c r="H51" i="1"/>
  <c r="H19" i="1"/>
  <c r="H18" i="1"/>
  <c r="H31" i="1"/>
  <c r="H56" i="1"/>
  <c r="H5" i="1"/>
  <c r="H50" i="1"/>
  <c r="H39" i="1"/>
  <c r="H30" i="1"/>
  <c r="H55" i="1"/>
  <c r="H4" i="1"/>
  <c r="H38" i="1"/>
  <c r="H29" i="1"/>
  <c r="H54" i="1"/>
  <c r="H3" i="1"/>
  <c r="H37" i="1"/>
  <c r="H28" i="1"/>
  <c r="H53" i="1"/>
  <c r="H2" i="1"/>
  <c r="H49" i="1"/>
  <c r="H36" i="1"/>
  <c r="H16" i="1"/>
  <c r="H17" i="1"/>
  <c r="G15" i="1"/>
  <c r="G36" i="1"/>
  <c r="G49" i="1"/>
  <c r="G28" i="1"/>
  <c r="G53" i="1"/>
  <c r="G2" i="1"/>
  <c r="G37" i="1"/>
  <c r="G16" i="1"/>
  <c r="G29" i="1"/>
  <c r="G54" i="1"/>
  <c r="G3" i="1"/>
  <c r="G38" i="1"/>
  <c r="G30" i="1"/>
  <c r="G55" i="1"/>
  <c r="G4" i="1"/>
  <c r="G39" i="1"/>
  <c r="G17" i="1"/>
  <c r="G50" i="1"/>
  <c r="G31" i="1"/>
  <c r="G56" i="1"/>
  <c r="G5" i="1"/>
  <c r="G18" i="1"/>
  <c r="G19" i="1"/>
  <c r="G51" i="1"/>
  <c r="G6" i="1"/>
  <c r="G40" i="1"/>
  <c r="G41" i="1"/>
  <c r="G20" i="1"/>
  <c r="G7" i="1"/>
  <c r="G42" i="1"/>
  <c r="G21" i="1"/>
  <c r="G32" i="1"/>
  <c r="G57" i="1"/>
  <c r="G8" i="1"/>
  <c r="G22" i="1"/>
  <c r="G33" i="1"/>
  <c r="G58" i="1"/>
  <c r="G9" i="1"/>
  <c r="G43" i="1"/>
  <c r="G23" i="1"/>
  <c r="G52" i="1"/>
  <c r="G10" i="1"/>
  <c r="G44" i="1"/>
  <c r="G34" i="1"/>
  <c r="G59" i="1"/>
  <c r="G11" i="1"/>
  <c r="G45" i="1"/>
  <c r="G24" i="1"/>
  <c r="G12" i="1"/>
  <c r="G46" i="1"/>
  <c r="G25" i="1"/>
  <c r="G35" i="1"/>
  <c r="G60" i="1"/>
  <c r="G13" i="1"/>
  <c r="G47" i="1"/>
  <c r="G26" i="1"/>
  <c r="G14" i="1"/>
  <c r="G27" i="1"/>
  <c r="G48" i="1"/>
</calcChain>
</file>

<file path=xl/sharedStrings.xml><?xml version="1.0" encoding="utf-8"?>
<sst xmlns="http://schemas.openxmlformats.org/spreadsheetml/2006/main" count="125" uniqueCount="69">
  <si>
    <t>Name</t>
  </si>
  <si>
    <t>Event 1  Boys 14 Year Olds 400 SC Meter Freestyle</t>
  </si>
  <si>
    <t>---</t>
  </si>
  <si>
    <t>DQ</t>
  </si>
  <si>
    <t>Event 2  Girls 17-25 400 SC Meter IM</t>
  </si>
  <si>
    <t>Event 3  Boys 26 &amp; Over 100 SC Meter Breaststroke</t>
  </si>
  <si>
    <t>Event 4  Girls 11 Year Olds 100 SC Meter Backstroke</t>
  </si>
  <si>
    <t>Event 4  Girls 12 Year Olds 100 SC Meter Backstroke</t>
  </si>
  <si>
    <t>Event 4  Girls 14 Year Olds 100 SC Meter Backstroke</t>
  </si>
  <si>
    <t>Event 4  Girls 17-25 100 SC Meter Backstroke</t>
  </si>
  <si>
    <t>Event 5  Boys 14 Year Olds 50 SC Meter Butterfly</t>
  </si>
  <si>
    <t>Event 6  Girls 11 Year Olds 50 SC Meter Butterfly</t>
  </si>
  <si>
    <t>Event 6  Girls 12 Year Olds 50 SC Meter Butterfly</t>
  </si>
  <si>
    <t>Event 6  Girls 14 Year Olds 50 SC Meter Butterfly</t>
  </si>
  <si>
    <t>Event 6  Girls 17-25 50 SC Meter Butterfly</t>
  </si>
  <si>
    <t>Event 7  Girls 11 Year Olds 100 SC Meter Freestyle</t>
  </si>
  <si>
    <t>Event 7  Girls 12 Year Olds 100 SC Meter Freestyle</t>
  </si>
  <si>
    <t>Event 7  Girls 14 Year Olds 100 SC Meter Freestyle</t>
  </si>
  <si>
    <t>Event 7  Girls 17-25 100 SC Meter Freestyle</t>
  </si>
  <si>
    <t>Event 8  Boys 14 Year Olds 200 SC Meter IM</t>
  </si>
  <si>
    <t>Event 10  Boys 26 &amp; Over 50 SC Meter Breaststroke</t>
  </si>
  <si>
    <t>Event 11  Girls 11 Year Olds 50 SC Meter Breaststroke</t>
  </si>
  <si>
    <t>Event 11  Girls 12 Year Olds 50 SC Meter Breaststroke</t>
  </si>
  <si>
    <t>Event 11  Girls 14 Year Olds 50 SC Meter Breaststroke</t>
  </si>
  <si>
    <t>Event 12  Boys 14 Year Olds 200 SC Meter Freestyle</t>
  </si>
  <si>
    <t>Event 13  Boys 14 Year Olds 50 SC Meter Freestyle</t>
  </si>
  <si>
    <t>Event 13  Boys 26 &amp; Over 50 SC Meter Freestyle</t>
  </si>
  <si>
    <t>Event 14  Girls 14 Year Olds 200 SC Meter Backstroke</t>
  </si>
  <si>
    <t>Event 14  Girls 17-25 200 SC Meter Backstroke</t>
  </si>
  <si>
    <t>Event 16  Girls 17-25 100 SC Meter Butterfly</t>
  </si>
  <si>
    <t>Event 17  Boys 14 Year Olds 1500 SC Meter Freestyle</t>
  </si>
  <si>
    <t>Event 18  Girls 14 Year Olds 400 SC Meter Freestyle</t>
  </si>
  <si>
    <t>Event 18  Girls 17-25 400 SC Meter Freestyle</t>
  </si>
  <si>
    <t>Event 19  Boys 14 Year Olds 400 SC Meter IM</t>
  </si>
  <si>
    <t>Event 20  Girls 11 Year Olds 100 SC Meter Breaststroke</t>
  </si>
  <si>
    <t>Event 20  Girls 12 Year Olds 100 SC Meter Breaststroke</t>
  </si>
  <si>
    <t>Event 20  Girls 14 Year Olds 100 SC Meter Breaststroke</t>
  </si>
  <si>
    <t>Event 21  Boys 14 Year Olds 100 SC Meter Backstroke</t>
  </si>
  <si>
    <t>Event 22  Girls 11 Year Olds 100 SC Meter IM</t>
  </si>
  <si>
    <t>Event 22  Girls 12 Year Olds 100 SC Meter IM</t>
  </si>
  <si>
    <t>Event 22  Girls 14 Year Olds 100 SC Meter IM</t>
  </si>
  <si>
    <t>Event 22  Girls 17-25 100 SC Meter IM</t>
  </si>
  <si>
    <t>Event 23  Boys 14 Year Olds 100 SC Meter Freestyle</t>
  </si>
  <si>
    <t>Event 23  Boys 26 &amp; Over 100 SC Meter Freestyle</t>
  </si>
  <si>
    <t>Event 24  Girls 14 Year Olds 200 SC Meter IM</t>
  </si>
  <si>
    <t>Event 24  Girls 17-25 200 SC Meter IM</t>
  </si>
  <si>
    <t>Event 26  Girls 11 Year Olds 50 SC Meter Backstroke</t>
  </si>
  <si>
    <t>Event 26  Girls 12 Year Olds 50 SC Meter Backstroke</t>
  </si>
  <si>
    <t>Event 26  Girls 14 Year Olds 50 SC Meter Backstroke</t>
  </si>
  <si>
    <t>Event 26  Girls 17-25 50 SC Meter Backstroke</t>
  </si>
  <si>
    <t>Event 27  Boys 14 Year Olds 50 SC Meter Backstroke</t>
  </si>
  <si>
    <t>Event 28  Girls 14 Year Olds 200 SC Meter Freestyle</t>
  </si>
  <si>
    <t>Event 28  Girls 17-25 200 SC Meter Freestyle</t>
  </si>
  <si>
    <t>Event 29  Boys 14 Year Olds 100 SC Meter IM</t>
  </si>
  <si>
    <t>Event 30  Girls 11 Year Olds 50 SC Meter Freestyle</t>
  </si>
  <si>
    <t>Event 30  Girls 12 Year Olds 50 SC Meter Freestyle</t>
  </si>
  <si>
    <t>Event 30  Girls 14 Year Olds 50 SC Meter Freestyle</t>
  </si>
  <si>
    <t>Event 30  Girls 17-25 50 SC Meter Freestyle</t>
  </si>
  <si>
    <t>Event 31  Boys 14 Year Olds 200 SC Meter Backstroke</t>
  </si>
  <si>
    <t>Event 32  Girls 14 Year Olds 200 SC Meter Breaststroke</t>
  </si>
  <si>
    <t>Event 33  Boys 14 Year Olds 100 SC Meter Butterfly</t>
  </si>
  <si>
    <t>Event 34  Girls 17-25 800 SC Meter Freestyle</t>
  </si>
  <si>
    <t>Text_Time</t>
  </si>
  <si>
    <t>Event</t>
  </si>
  <si>
    <t>en, Em</t>
  </si>
  <si>
    <t>Ash, eddie</t>
  </si>
  <si>
    <t>parks, sis</t>
  </si>
  <si>
    <t>Asrks, Ol</t>
  </si>
  <si>
    <t>drakes, dude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</si>
</sst>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omic Sans MS"/>
      <family val="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top"/>
    </xf>
    <xf numFmtId="0" fontId="18" fillId="0" borderId="0" xfId="0" applyFont="1" applyAlignment="1"/>
    <xf numFmtId="164" fontId="18" fillId="0" borderId="0" xfId="0" applyNumberFormat="1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5"/>
  <sheetViews>
    <sheetView tabSelected="1" topLeftCell="A40" workbookViewId="0">
      <selection activeCell="D52" sqref="D52"/>
    </sheetView>
  </sheetViews>
  <sheetFormatPr defaultColWidth="8.85546875" defaultRowHeight="16.5" x14ac:dyDescent="0.3"/>
  <cols>
    <col min="1" max="2" width="54.140625" customWidth="1"/>
    <col min="4" max="4" width="25.85546875" customWidth="1"/>
    <col min="7" max="7" width="20.140625" style="3" bestFit="1" customWidth="1"/>
    <col min="8" max="8" width="25.85546875" style="5" bestFit="1" customWidth="1"/>
    <col min="9" max="9" width="20.85546875" style="1" customWidth="1"/>
    <col min="10" max="10" width="8.85546875" style="5"/>
  </cols>
  <sheetData>
    <row r="1" spans="1:11" x14ac:dyDescent="0.3">
      <c r="G1" s="3" t="s">
        <v>0</v>
      </c>
      <c r="H1" s="5" t="s">
        <v>63</v>
      </c>
      <c r="J1" s="6" t="s">
        <v>62</v>
      </c>
    </row>
    <row r="2" spans="1:11" x14ac:dyDescent="0.3">
      <c r="A2" t="str">
        <f t="shared" ref="A2:A65" si="0">SUBSTITUTE(B2," SC Meter ","m ")</f>
        <v>Event 4  Girls 14 Year Olds 100m Backstroke</v>
      </c>
      <c r="B2" t="s">
        <v>8</v>
      </c>
      <c r="C2">
        <v>3</v>
      </c>
      <c r="D2" t="s">
        <v>64</v>
      </c>
      <c r="E2">
        <v>14</v>
      </c>
      <c r="G2" s="4" t="str">
        <f t="shared" ref="G2:G65" si="1">TRIM(MID($D2,FIND(", ",$D2,1)+1,100))&amp;" "&amp;LEFT($D2,FIND(",",$D2,1)-1)</f>
        <v>Em en</v>
      </c>
      <c r="H2" s="5" t="str">
        <f>RIGHT(A2,LEN(A2)-28)</f>
        <v>100m Backstroke</v>
      </c>
      <c r="I2" s="1">
        <v>9.6539351851851853E-4</v>
      </c>
      <c r="J2" s="5" t="str">
        <f t="shared" ref="J2:J65" si="2">IF(OR(I2="DQ",I2="DNF"),I2,TEXT(I2,IF(I2&lt;1,"[m]:ss.00","0.00")))</f>
        <v>1:23.41</v>
      </c>
      <c r="K2" t="str">
        <f t="shared" ref="K2:K65" si="3">IF(I2&lt;25,(TEXT(I2,"mm:ss.00")),TEXT(I2,"00.00"))</f>
        <v>01:23.41</v>
      </c>
    </row>
    <row r="3" spans="1:11" x14ac:dyDescent="0.3">
      <c r="A3" t="str">
        <f t="shared" si="0"/>
        <v>Event 6  Girls 14 Year Olds 50m Butterfly</v>
      </c>
      <c r="B3" t="s">
        <v>13</v>
      </c>
      <c r="C3">
        <v>2</v>
      </c>
      <c r="D3" t="s">
        <v>64</v>
      </c>
      <c r="E3">
        <v>14</v>
      </c>
      <c r="G3" s="4" t="str">
        <f t="shared" si="1"/>
        <v>Em en</v>
      </c>
      <c r="H3" s="5" t="str">
        <f>RIGHT(A3,LEN(A3)-28)</f>
        <v>50m Butterfly</v>
      </c>
      <c r="I3" s="2">
        <v>40.01</v>
      </c>
      <c r="J3" s="5" t="str">
        <f t="shared" si="2"/>
        <v>40.01</v>
      </c>
      <c r="K3" t="str">
        <f t="shared" si="3"/>
        <v>40.01</v>
      </c>
    </row>
    <row r="4" spans="1:11" x14ac:dyDescent="0.3">
      <c r="A4" t="str">
        <f t="shared" si="0"/>
        <v>Event 7  Girls 14 Year Olds 100m Freestyle</v>
      </c>
      <c r="B4" t="s">
        <v>17</v>
      </c>
      <c r="C4">
        <v>3</v>
      </c>
      <c r="D4" t="s">
        <v>64</v>
      </c>
      <c r="E4">
        <v>14</v>
      </c>
      <c r="G4" s="4" t="str">
        <f t="shared" si="1"/>
        <v>Em en</v>
      </c>
      <c r="H4" s="5" t="str">
        <f>RIGHT(A4,LEN(A4)-28)</f>
        <v>100m Freestyle</v>
      </c>
      <c r="I4" s="1">
        <v>8.7164351851851856E-4</v>
      </c>
      <c r="J4" s="5" t="str">
        <f t="shared" si="2"/>
        <v>1:15.31</v>
      </c>
      <c r="K4" t="str">
        <f t="shared" si="3"/>
        <v>01:15.31</v>
      </c>
    </row>
    <row r="5" spans="1:11" x14ac:dyDescent="0.3">
      <c r="A5" t="str">
        <f t="shared" si="0"/>
        <v>Event 11  Girls 14 Year Olds 50m Breaststroke</v>
      </c>
      <c r="B5" t="s">
        <v>23</v>
      </c>
      <c r="C5">
        <v>4</v>
      </c>
      <c r="D5" t="s">
        <v>64</v>
      </c>
      <c r="E5">
        <v>14</v>
      </c>
      <c r="G5" s="4" t="str">
        <f t="shared" si="1"/>
        <v>Em en</v>
      </c>
      <c r="H5" s="5" t="str">
        <f t="shared" ref="H5:H14" si="4">RIGHT(A5,LEN(A5)-29)</f>
        <v>50m Breaststroke</v>
      </c>
      <c r="I5" s="2">
        <v>46.25</v>
      </c>
      <c r="J5" s="5" t="str">
        <f t="shared" si="2"/>
        <v>46.25</v>
      </c>
      <c r="K5" t="str">
        <f t="shared" si="3"/>
        <v>46.25</v>
      </c>
    </row>
    <row r="6" spans="1:11" x14ac:dyDescent="0.3">
      <c r="A6" t="str">
        <f t="shared" si="0"/>
        <v>Event 14  Girls 14 Year Olds 200m Backstroke</v>
      </c>
      <c r="B6" t="s">
        <v>27</v>
      </c>
      <c r="C6">
        <v>2</v>
      </c>
      <c r="D6" t="s">
        <v>64</v>
      </c>
      <c r="E6">
        <v>14</v>
      </c>
      <c r="G6" s="4" t="str">
        <f t="shared" si="1"/>
        <v>Em en</v>
      </c>
      <c r="H6" s="5" t="str">
        <f t="shared" si="4"/>
        <v>200m Backstroke</v>
      </c>
      <c r="I6" s="1">
        <v>2.1229166666666666E-3</v>
      </c>
      <c r="J6" s="5" t="str">
        <f t="shared" si="2"/>
        <v>3:03.42</v>
      </c>
      <c r="K6" t="str">
        <f t="shared" si="3"/>
        <v>03:03.42</v>
      </c>
    </row>
    <row r="7" spans="1:11" x14ac:dyDescent="0.3">
      <c r="A7" t="str">
        <f t="shared" si="0"/>
        <v>Event 18  Girls 14 Year Olds 400m Freestyle</v>
      </c>
      <c r="B7" t="s">
        <v>31</v>
      </c>
      <c r="C7">
        <v>2</v>
      </c>
      <c r="D7" t="s">
        <v>64</v>
      </c>
      <c r="E7">
        <v>14</v>
      </c>
      <c r="G7" s="4" t="str">
        <f t="shared" si="1"/>
        <v>Em en</v>
      </c>
      <c r="H7" s="5" t="str">
        <f t="shared" si="4"/>
        <v>400m Freestyle</v>
      </c>
      <c r="I7" s="1">
        <v>4.0575231481481478E-3</v>
      </c>
      <c r="J7" s="5" t="str">
        <f t="shared" si="2"/>
        <v>5:50.57</v>
      </c>
      <c r="K7" t="str">
        <f t="shared" si="3"/>
        <v>05:50.57</v>
      </c>
    </row>
    <row r="8" spans="1:11" x14ac:dyDescent="0.3">
      <c r="A8" t="str">
        <f t="shared" si="0"/>
        <v>Event 20  Girls 14 Year Olds 100m Breaststroke</v>
      </c>
      <c r="B8" t="s">
        <v>36</v>
      </c>
      <c r="C8">
        <v>4</v>
      </c>
      <c r="D8" t="s">
        <v>64</v>
      </c>
      <c r="E8">
        <v>14</v>
      </c>
      <c r="G8" s="4" t="str">
        <f t="shared" si="1"/>
        <v>Em en</v>
      </c>
      <c r="H8" s="5" t="str">
        <f t="shared" si="4"/>
        <v>100m Breaststroke</v>
      </c>
      <c r="I8" s="1">
        <v>1.1859953703703705E-3</v>
      </c>
      <c r="J8" s="5" t="str">
        <f t="shared" si="2"/>
        <v>1:42.47</v>
      </c>
      <c r="K8" t="str">
        <f t="shared" si="3"/>
        <v>01:42.47</v>
      </c>
    </row>
    <row r="9" spans="1:11" x14ac:dyDescent="0.3">
      <c r="A9" t="str">
        <f t="shared" si="0"/>
        <v>Event 22  Girls 14 Year Olds 100m IM</v>
      </c>
      <c r="B9" t="s">
        <v>40</v>
      </c>
      <c r="C9">
        <v>3</v>
      </c>
      <c r="D9" t="s">
        <v>64</v>
      </c>
      <c r="E9">
        <v>14</v>
      </c>
      <c r="G9" s="4" t="str">
        <f t="shared" si="1"/>
        <v>Em en</v>
      </c>
      <c r="H9" s="5" t="str">
        <f t="shared" si="4"/>
        <v>100m IM</v>
      </c>
      <c r="I9" s="1">
        <v>1.0116898148148149E-3</v>
      </c>
      <c r="J9" s="5" t="str">
        <f t="shared" si="2"/>
        <v>1:27.41</v>
      </c>
      <c r="K9" t="str">
        <f t="shared" si="3"/>
        <v>01:27.41</v>
      </c>
    </row>
    <row r="10" spans="1:11" x14ac:dyDescent="0.3">
      <c r="A10" t="str">
        <f t="shared" si="0"/>
        <v>Event 24  Girls 14 Year Olds 200m IM</v>
      </c>
      <c r="B10" t="s">
        <v>44</v>
      </c>
      <c r="C10">
        <v>4</v>
      </c>
      <c r="D10" t="s">
        <v>64</v>
      </c>
      <c r="E10">
        <v>14</v>
      </c>
      <c r="G10" s="4" t="str">
        <f t="shared" si="1"/>
        <v>Em en</v>
      </c>
      <c r="H10" s="5" t="str">
        <f t="shared" si="4"/>
        <v>200m IM</v>
      </c>
      <c r="I10" s="1">
        <v>2.1893518518518516E-3</v>
      </c>
      <c r="J10" s="5" t="str">
        <f t="shared" si="2"/>
        <v>3:09.16</v>
      </c>
      <c r="K10" t="str">
        <f t="shared" si="3"/>
        <v>03:09.16</v>
      </c>
    </row>
    <row r="11" spans="1:11" x14ac:dyDescent="0.3">
      <c r="A11" t="str">
        <f t="shared" si="0"/>
        <v>Event 26  Girls 14 Year Olds 50m Backstroke</v>
      </c>
      <c r="B11" t="s">
        <v>48</v>
      </c>
      <c r="C11">
        <v>3</v>
      </c>
      <c r="D11" t="s">
        <v>64</v>
      </c>
      <c r="E11">
        <v>14</v>
      </c>
      <c r="G11" s="4" t="str">
        <f t="shared" si="1"/>
        <v>Em en</v>
      </c>
      <c r="H11" s="5" t="str">
        <f t="shared" si="4"/>
        <v>50m Backstroke</v>
      </c>
      <c r="I11" s="2">
        <v>39.28</v>
      </c>
      <c r="J11" s="5" t="str">
        <f t="shared" si="2"/>
        <v>39.28</v>
      </c>
      <c r="K11" t="str">
        <f t="shared" si="3"/>
        <v>39.28</v>
      </c>
    </row>
    <row r="12" spans="1:11" x14ac:dyDescent="0.3">
      <c r="A12" t="str">
        <f t="shared" si="0"/>
        <v>Event 28  Girls 14 Year Olds 200m Freestyle</v>
      </c>
      <c r="B12" t="s">
        <v>51</v>
      </c>
      <c r="C12">
        <v>2</v>
      </c>
      <c r="D12" t="s">
        <v>64</v>
      </c>
      <c r="E12">
        <v>14</v>
      </c>
      <c r="G12" s="4" t="str">
        <f t="shared" si="1"/>
        <v>Em en</v>
      </c>
      <c r="H12" s="5" t="str">
        <f t="shared" si="4"/>
        <v>200m Freestyle</v>
      </c>
      <c r="I12" s="1">
        <v>1.9546296296296295E-3</v>
      </c>
      <c r="J12" s="5" t="str">
        <f t="shared" si="2"/>
        <v>2:48.88</v>
      </c>
      <c r="K12" t="str">
        <f t="shared" si="3"/>
        <v>02:48.88</v>
      </c>
    </row>
    <row r="13" spans="1:11" x14ac:dyDescent="0.3">
      <c r="A13" t="str">
        <f t="shared" si="0"/>
        <v>Event 30  Girls 14 Year Olds 50m Freestyle</v>
      </c>
      <c r="B13" t="s">
        <v>56</v>
      </c>
      <c r="C13">
        <v>3</v>
      </c>
      <c r="D13" t="s">
        <v>64</v>
      </c>
      <c r="E13">
        <v>14</v>
      </c>
      <c r="G13" s="4" t="str">
        <f t="shared" si="1"/>
        <v>Em en</v>
      </c>
      <c r="H13" s="5" t="str">
        <f t="shared" si="4"/>
        <v>50m Freestyle</v>
      </c>
      <c r="I13" s="2">
        <v>35.15</v>
      </c>
      <c r="J13" s="5" t="str">
        <f t="shared" si="2"/>
        <v>35.15</v>
      </c>
      <c r="K13" t="str">
        <f t="shared" si="3"/>
        <v>35.15</v>
      </c>
    </row>
    <row r="14" spans="1:11" x14ac:dyDescent="0.3">
      <c r="A14" t="str">
        <f t="shared" si="0"/>
        <v>Event 32  Girls 14 Year Olds 200m Breaststroke</v>
      </c>
      <c r="B14" t="s">
        <v>59</v>
      </c>
      <c r="C14">
        <v>4</v>
      </c>
      <c r="D14" t="s">
        <v>64</v>
      </c>
      <c r="E14">
        <v>14</v>
      </c>
      <c r="G14" s="4" t="str">
        <f t="shared" si="1"/>
        <v>Em en</v>
      </c>
      <c r="H14" s="5" t="str">
        <f t="shared" si="4"/>
        <v>200m Breaststroke</v>
      </c>
      <c r="I14" s="1">
        <v>2.532638888888889E-3</v>
      </c>
      <c r="J14" s="5" t="str">
        <f t="shared" si="2"/>
        <v>3:38.82</v>
      </c>
      <c r="K14" t="str">
        <f t="shared" si="3"/>
        <v>03:38.82</v>
      </c>
    </row>
    <row r="15" spans="1:11" x14ac:dyDescent="0.3">
      <c r="A15" t="str">
        <f t="shared" si="0"/>
        <v>Event 1  Boys 14 Year Olds 400m Freestyle</v>
      </c>
      <c r="B15" t="s">
        <v>1</v>
      </c>
      <c r="C15">
        <v>1</v>
      </c>
      <c r="D15" t="s">
        <v>65</v>
      </c>
      <c r="E15">
        <v>14</v>
      </c>
      <c r="G15" s="4" t="str">
        <f t="shared" si="1"/>
        <v>eddie Ash</v>
      </c>
      <c r="H15" s="5" t="str">
        <f>RIGHT(A15,LEN(A15)-27)</f>
        <v>400m Freestyle</v>
      </c>
      <c r="I15" s="1">
        <v>3.3445601851851852E-3</v>
      </c>
      <c r="J15" s="5" t="str">
        <f t="shared" si="2"/>
        <v>4:48.97</v>
      </c>
      <c r="K15" t="str">
        <f t="shared" si="3"/>
        <v>04:48.97</v>
      </c>
    </row>
    <row r="16" spans="1:11" x14ac:dyDescent="0.3">
      <c r="A16" t="str">
        <f t="shared" si="0"/>
        <v>Event 5  Boys 14 Year Olds 50m Butterfly</v>
      </c>
      <c r="B16" t="s">
        <v>10</v>
      </c>
      <c r="C16">
        <v>2</v>
      </c>
      <c r="D16" t="s">
        <v>65</v>
      </c>
      <c r="E16">
        <v>14</v>
      </c>
      <c r="G16" s="4" t="str">
        <f t="shared" si="1"/>
        <v>eddie Ash</v>
      </c>
      <c r="H16" s="5" t="str">
        <f>RIGHT(A16,LEN(A16)-27)</f>
        <v>50m Butterfly</v>
      </c>
      <c r="I16" s="2">
        <v>31.85</v>
      </c>
      <c r="J16" s="5" t="str">
        <f t="shared" si="2"/>
        <v>31.85</v>
      </c>
      <c r="K16" t="str">
        <f t="shared" si="3"/>
        <v>31.85</v>
      </c>
    </row>
    <row r="17" spans="1:11" x14ac:dyDescent="0.3">
      <c r="A17" t="str">
        <f t="shared" si="0"/>
        <v>Event 8  Boys 14 Year Olds 200m IM</v>
      </c>
      <c r="B17" t="s">
        <v>19</v>
      </c>
      <c r="C17">
        <v>3</v>
      </c>
      <c r="D17" t="s">
        <v>65</v>
      </c>
      <c r="E17">
        <v>14</v>
      </c>
      <c r="G17" s="4" t="str">
        <f t="shared" si="1"/>
        <v>eddie Ash</v>
      </c>
      <c r="H17" s="5" t="str">
        <f>RIGHT(A17,LEN(A17)-27)</f>
        <v>200m IM</v>
      </c>
      <c r="I17" s="1">
        <v>1.8118055555555554E-3</v>
      </c>
      <c r="J17" s="5" t="str">
        <f t="shared" si="2"/>
        <v>2:36.54</v>
      </c>
      <c r="K17" t="str">
        <f t="shared" si="3"/>
        <v>02:36.54</v>
      </c>
    </row>
    <row r="18" spans="1:11" x14ac:dyDescent="0.3">
      <c r="A18" t="str">
        <f t="shared" si="0"/>
        <v>Event 12  Boys 14 Year Olds 200m Freestyle</v>
      </c>
      <c r="B18" t="s">
        <v>24</v>
      </c>
      <c r="C18">
        <v>1</v>
      </c>
      <c r="D18" t="s">
        <v>65</v>
      </c>
      <c r="E18">
        <v>14</v>
      </c>
      <c r="G18" s="4" t="str">
        <f t="shared" si="1"/>
        <v>eddie Ash</v>
      </c>
      <c r="H18" s="5" t="str">
        <f t="shared" ref="H18:H30" si="5">RIGHT(A18,LEN(A18)-28)</f>
        <v>200m Freestyle</v>
      </c>
      <c r="I18" s="1">
        <v>1.5648148148148149E-3</v>
      </c>
      <c r="J18" s="5" t="str">
        <f t="shared" si="2"/>
        <v>2:15.20</v>
      </c>
      <c r="K18" t="str">
        <f t="shared" si="3"/>
        <v>02:15.20</v>
      </c>
    </row>
    <row r="19" spans="1:11" x14ac:dyDescent="0.3">
      <c r="A19" t="str">
        <f t="shared" si="0"/>
        <v>Event 13  Boys 14 Year Olds 50m Freestyle</v>
      </c>
      <c r="B19" t="s">
        <v>25</v>
      </c>
      <c r="C19">
        <v>2</v>
      </c>
      <c r="D19" t="s">
        <v>65</v>
      </c>
      <c r="E19">
        <v>14</v>
      </c>
      <c r="G19" s="4" t="str">
        <f t="shared" si="1"/>
        <v>eddie Ash</v>
      </c>
      <c r="H19" s="5" t="str">
        <f t="shared" si="5"/>
        <v>50m Freestyle</v>
      </c>
      <c r="I19" s="2">
        <v>29.41</v>
      </c>
      <c r="J19" s="5" t="str">
        <f t="shared" si="2"/>
        <v>29.41</v>
      </c>
      <c r="K19" t="str">
        <f t="shared" si="3"/>
        <v>29.41</v>
      </c>
    </row>
    <row r="20" spans="1:11" x14ac:dyDescent="0.3">
      <c r="A20" t="str">
        <f t="shared" si="0"/>
        <v>Event 17  Boys 14 Year Olds 1500m Freestyle</v>
      </c>
      <c r="B20" t="s">
        <v>30</v>
      </c>
      <c r="C20">
        <v>1</v>
      </c>
      <c r="D20" t="s">
        <v>65</v>
      </c>
      <c r="E20">
        <v>14</v>
      </c>
      <c r="G20" s="4" t="str">
        <f t="shared" si="1"/>
        <v>eddie Ash</v>
      </c>
      <c r="H20" s="5" t="str">
        <f t="shared" si="5"/>
        <v>1500m Freestyle</v>
      </c>
      <c r="I20" s="1">
        <v>1.2942824074074074E-2</v>
      </c>
      <c r="J20" s="5" t="str">
        <f t="shared" si="2"/>
        <v>18:38.26</v>
      </c>
      <c r="K20" t="str">
        <f t="shared" si="3"/>
        <v>18:38.26</v>
      </c>
    </row>
    <row r="21" spans="1:11" x14ac:dyDescent="0.3">
      <c r="A21" t="str">
        <f t="shared" si="0"/>
        <v>Event 19  Boys 14 Year Olds 400m IM</v>
      </c>
      <c r="B21" t="s">
        <v>33</v>
      </c>
      <c r="C21">
        <v>2</v>
      </c>
      <c r="D21" t="s">
        <v>65</v>
      </c>
      <c r="E21">
        <v>14</v>
      </c>
      <c r="G21" s="4" t="str">
        <f t="shared" si="1"/>
        <v>eddie Ash</v>
      </c>
      <c r="H21" s="5" t="str">
        <f t="shared" si="5"/>
        <v>400m IM</v>
      </c>
      <c r="I21" s="1">
        <v>3.8428240740740745E-3</v>
      </c>
      <c r="J21" s="5" t="str">
        <f t="shared" si="2"/>
        <v>5:32.02</v>
      </c>
      <c r="K21" t="str">
        <f t="shared" si="3"/>
        <v>05:32.02</v>
      </c>
    </row>
    <row r="22" spans="1:11" x14ac:dyDescent="0.3">
      <c r="A22" t="str">
        <f t="shared" si="0"/>
        <v>Event 21  Boys 14 Year Olds 100m Backstroke</v>
      </c>
      <c r="B22" t="s">
        <v>37</v>
      </c>
      <c r="C22">
        <v>1</v>
      </c>
      <c r="D22" t="s">
        <v>65</v>
      </c>
      <c r="E22">
        <v>14</v>
      </c>
      <c r="G22" s="4" t="str">
        <f t="shared" si="1"/>
        <v>eddie Ash</v>
      </c>
      <c r="H22" s="5" t="str">
        <f t="shared" si="5"/>
        <v>100m Backstroke</v>
      </c>
      <c r="I22" s="1">
        <v>8.2881944444444442E-4</v>
      </c>
      <c r="J22" s="5" t="str">
        <f t="shared" si="2"/>
        <v>1:11.61</v>
      </c>
      <c r="K22" t="str">
        <f t="shared" si="3"/>
        <v>01:11.61</v>
      </c>
    </row>
    <row r="23" spans="1:11" x14ac:dyDescent="0.3">
      <c r="A23" t="str">
        <f t="shared" si="0"/>
        <v>Event 23  Boys 14 Year Olds 100m Freestyle</v>
      </c>
      <c r="B23" t="s">
        <v>42</v>
      </c>
      <c r="C23">
        <v>2</v>
      </c>
      <c r="D23" t="s">
        <v>65</v>
      </c>
      <c r="E23">
        <v>14</v>
      </c>
      <c r="G23" s="4" t="str">
        <f t="shared" si="1"/>
        <v>eddie Ash</v>
      </c>
      <c r="H23" s="5" t="str">
        <f t="shared" si="5"/>
        <v>100m Freestyle</v>
      </c>
      <c r="I23" s="1">
        <v>7.2615740740740746E-4</v>
      </c>
      <c r="J23" s="5" t="str">
        <f t="shared" si="2"/>
        <v>1:02.74</v>
      </c>
      <c r="K23" t="str">
        <f t="shared" si="3"/>
        <v>01:02.74</v>
      </c>
    </row>
    <row r="24" spans="1:11" x14ac:dyDescent="0.3">
      <c r="A24" t="str">
        <f t="shared" si="0"/>
        <v>Event 27  Boys 14 Year Olds 50m Backstroke</v>
      </c>
      <c r="B24" t="s">
        <v>50</v>
      </c>
      <c r="C24">
        <v>2</v>
      </c>
      <c r="D24" t="s">
        <v>65</v>
      </c>
      <c r="E24">
        <v>14</v>
      </c>
      <c r="G24" s="4" t="str">
        <f t="shared" si="1"/>
        <v>eddie Ash</v>
      </c>
      <c r="H24" s="5" t="str">
        <f t="shared" si="5"/>
        <v>50m Backstroke</v>
      </c>
      <c r="I24" s="2">
        <v>34.28</v>
      </c>
      <c r="J24" s="5" t="str">
        <f t="shared" si="2"/>
        <v>34.28</v>
      </c>
      <c r="K24" t="str">
        <f t="shared" si="3"/>
        <v>34.28</v>
      </c>
    </row>
    <row r="25" spans="1:11" x14ac:dyDescent="0.3">
      <c r="A25" t="str">
        <f t="shared" si="0"/>
        <v>Event 29  Boys 14 Year Olds 100m IM</v>
      </c>
      <c r="B25" t="s">
        <v>53</v>
      </c>
      <c r="C25">
        <v>3</v>
      </c>
      <c r="D25" t="s">
        <v>65</v>
      </c>
      <c r="E25">
        <v>14</v>
      </c>
      <c r="G25" s="4" t="str">
        <f t="shared" si="1"/>
        <v>eddie Ash</v>
      </c>
      <c r="H25" s="5" t="str">
        <f t="shared" si="5"/>
        <v>100m IM</v>
      </c>
      <c r="I25" s="1">
        <v>8.541666666666667E-4</v>
      </c>
      <c r="J25" s="5" t="str">
        <f t="shared" si="2"/>
        <v>1:13.80</v>
      </c>
      <c r="K25" t="str">
        <f t="shared" si="3"/>
        <v>01:13.80</v>
      </c>
    </row>
    <row r="26" spans="1:11" x14ac:dyDescent="0.3">
      <c r="A26" t="str">
        <f t="shared" si="0"/>
        <v>Event 31  Boys 14 Year Olds 200m Backstroke</v>
      </c>
      <c r="B26" t="s">
        <v>58</v>
      </c>
      <c r="C26">
        <v>1</v>
      </c>
      <c r="D26" t="s">
        <v>65</v>
      </c>
      <c r="E26">
        <v>14</v>
      </c>
      <c r="G26" s="4" t="str">
        <f t="shared" si="1"/>
        <v>eddie Ash</v>
      </c>
      <c r="H26" s="5" t="str">
        <f t="shared" si="5"/>
        <v>200m Backstroke</v>
      </c>
      <c r="I26" s="1">
        <v>1.766550925925926E-3</v>
      </c>
      <c r="J26" s="5" t="str">
        <f t="shared" si="2"/>
        <v>2:32.63</v>
      </c>
      <c r="K26" t="str">
        <f t="shared" si="3"/>
        <v>02:32.63</v>
      </c>
    </row>
    <row r="27" spans="1:11" x14ac:dyDescent="0.3">
      <c r="A27" t="str">
        <f t="shared" si="0"/>
        <v>Event 33  Boys 14 Year Olds 100m Butterfly</v>
      </c>
      <c r="B27" t="s">
        <v>60</v>
      </c>
      <c r="C27">
        <v>1</v>
      </c>
      <c r="D27" t="s">
        <v>65</v>
      </c>
      <c r="E27">
        <v>14</v>
      </c>
      <c r="G27" s="4" t="str">
        <f t="shared" si="1"/>
        <v>eddie Ash</v>
      </c>
      <c r="H27" s="5" t="str">
        <f t="shared" si="5"/>
        <v>100m Butterfly</v>
      </c>
      <c r="I27" s="1">
        <v>8.226851851851853E-4</v>
      </c>
      <c r="J27" s="5" t="str">
        <f t="shared" si="2"/>
        <v>1:11.08</v>
      </c>
      <c r="K27" t="str">
        <f t="shared" si="3"/>
        <v>01:11.08</v>
      </c>
    </row>
    <row r="28" spans="1:11" x14ac:dyDescent="0.3">
      <c r="A28" t="str">
        <f t="shared" si="0"/>
        <v>Event 4  Girls 11 Year Olds 100m Backstroke</v>
      </c>
      <c r="B28" t="s">
        <v>6</v>
      </c>
      <c r="C28">
        <v>5</v>
      </c>
      <c r="D28" t="s">
        <v>66</v>
      </c>
      <c r="E28">
        <v>11</v>
      </c>
      <c r="G28" s="4" t="str">
        <f t="shared" si="1"/>
        <v>sis parks</v>
      </c>
      <c r="H28" s="5" t="str">
        <f t="shared" si="5"/>
        <v>100m Backstroke</v>
      </c>
      <c r="I28" s="1">
        <v>1.1093750000000001E-3</v>
      </c>
      <c r="J28" s="5" t="str">
        <f t="shared" si="2"/>
        <v>1:35.85</v>
      </c>
      <c r="K28" t="str">
        <f t="shared" si="3"/>
        <v>01:35.85</v>
      </c>
    </row>
    <row r="29" spans="1:11" x14ac:dyDescent="0.3">
      <c r="A29" t="str">
        <f t="shared" si="0"/>
        <v>Event 6  Girls 11 Year Olds 50m Butterfly</v>
      </c>
      <c r="B29" t="s">
        <v>11</v>
      </c>
      <c r="C29">
        <v>3</v>
      </c>
      <c r="D29" t="s">
        <v>66</v>
      </c>
      <c r="E29">
        <v>11</v>
      </c>
      <c r="G29" s="4" t="str">
        <f t="shared" si="1"/>
        <v>sis parks</v>
      </c>
      <c r="H29" s="5" t="str">
        <f t="shared" si="5"/>
        <v>50m Butterfly</v>
      </c>
      <c r="I29" s="2">
        <v>46.51</v>
      </c>
      <c r="J29" s="5" t="str">
        <f t="shared" si="2"/>
        <v>46.51</v>
      </c>
      <c r="K29" t="str">
        <f t="shared" si="3"/>
        <v>46.51</v>
      </c>
    </row>
    <row r="30" spans="1:11" x14ac:dyDescent="0.3">
      <c r="A30" t="str">
        <f t="shared" si="0"/>
        <v>Event 7  Girls 11 Year Olds 100m Freestyle</v>
      </c>
      <c r="B30" t="s">
        <v>15</v>
      </c>
      <c r="C30">
        <v>6</v>
      </c>
      <c r="D30" t="s">
        <v>66</v>
      </c>
      <c r="E30">
        <v>11</v>
      </c>
      <c r="G30" s="4" t="str">
        <f t="shared" si="1"/>
        <v>sis parks</v>
      </c>
      <c r="H30" s="5" t="str">
        <f t="shared" si="5"/>
        <v>100m Freestyle</v>
      </c>
      <c r="I30" s="1">
        <v>1.0358796296296297E-3</v>
      </c>
      <c r="J30" s="5" t="str">
        <f t="shared" si="2"/>
        <v>1:29.50</v>
      </c>
      <c r="K30" t="str">
        <f t="shared" si="3"/>
        <v>01:29.50</v>
      </c>
    </row>
    <row r="31" spans="1:11" x14ac:dyDescent="0.3">
      <c r="A31" t="str">
        <f t="shared" si="0"/>
        <v>Event 11  Girls 11 Year Olds 50m Breaststroke</v>
      </c>
      <c r="B31" t="s">
        <v>21</v>
      </c>
      <c r="C31">
        <v>4</v>
      </c>
      <c r="D31" t="s">
        <v>66</v>
      </c>
      <c r="E31">
        <v>11</v>
      </c>
      <c r="G31" s="4" t="str">
        <f t="shared" si="1"/>
        <v>sis parks</v>
      </c>
      <c r="H31" s="5" t="str">
        <f>RIGHT(A31,LEN(A31)-29)</f>
        <v>50m Breaststroke</v>
      </c>
      <c r="I31" s="2">
        <v>49.23</v>
      </c>
      <c r="J31" s="5" t="str">
        <f t="shared" si="2"/>
        <v>49.23</v>
      </c>
      <c r="K31" t="str">
        <f t="shared" si="3"/>
        <v>49.23</v>
      </c>
    </row>
    <row r="32" spans="1:11" x14ac:dyDescent="0.3">
      <c r="A32" t="str">
        <f t="shared" si="0"/>
        <v>Event 20  Girls 11 Year Olds 100m Breaststroke</v>
      </c>
      <c r="B32" t="s">
        <v>34</v>
      </c>
      <c r="C32">
        <v>3</v>
      </c>
      <c r="D32" t="s">
        <v>66</v>
      </c>
      <c r="E32">
        <v>11</v>
      </c>
      <c r="G32" s="4" t="str">
        <f t="shared" si="1"/>
        <v>sis parks</v>
      </c>
      <c r="H32" s="5" t="str">
        <f>RIGHT(A32,LEN(A32)-29)</f>
        <v>100m Breaststroke</v>
      </c>
      <c r="I32" s="1">
        <v>1.1996527777777778E-3</v>
      </c>
      <c r="J32" s="5" t="str">
        <f t="shared" si="2"/>
        <v>1:43.65</v>
      </c>
      <c r="K32" t="str">
        <f t="shared" si="3"/>
        <v>01:43.65</v>
      </c>
    </row>
    <row r="33" spans="1:11" x14ac:dyDescent="0.3">
      <c r="A33" t="str">
        <f t="shared" si="0"/>
        <v>Event 22  Girls 11 Year Olds 100m IM</v>
      </c>
      <c r="B33" t="s">
        <v>38</v>
      </c>
      <c r="C33">
        <v>3</v>
      </c>
      <c r="D33" t="s">
        <v>66</v>
      </c>
      <c r="E33">
        <v>11</v>
      </c>
      <c r="G33" s="4" t="str">
        <f t="shared" si="1"/>
        <v>sis parks</v>
      </c>
      <c r="H33" s="5" t="str">
        <f>RIGHT(A33,LEN(A33)-29)</f>
        <v>100m IM</v>
      </c>
      <c r="I33" s="1">
        <v>1.1177083333333334E-3</v>
      </c>
      <c r="J33" s="5" t="str">
        <f t="shared" si="2"/>
        <v>1:36.57</v>
      </c>
      <c r="K33" t="str">
        <f t="shared" si="3"/>
        <v>01:36.57</v>
      </c>
    </row>
    <row r="34" spans="1:11" x14ac:dyDescent="0.3">
      <c r="A34" t="str">
        <f t="shared" si="0"/>
        <v>Event 26  Girls 11 Year Olds 50m Backstroke</v>
      </c>
      <c r="B34" t="s">
        <v>46</v>
      </c>
      <c r="C34">
        <v>4</v>
      </c>
      <c r="D34" t="s">
        <v>66</v>
      </c>
      <c r="E34">
        <v>11</v>
      </c>
      <c r="G34" s="4" t="str">
        <f t="shared" si="1"/>
        <v>sis parks</v>
      </c>
      <c r="H34" s="5" t="str">
        <f>RIGHT(A34,LEN(A34)-29)</f>
        <v>50m Backstroke</v>
      </c>
      <c r="I34" s="2">
        <v>43.84</v>
      </c>
      <c r="J34" s="5" t="str">
        <f t="shared" si="2"/>
        <v>43.84</v>
      </c>
      <c r="K34" t="str">
        <f t="shared" si="3"/>
        <v>43.84</v>
      </c>
    </row>
    <row r="35" spans="1:11" x14ac:dyDescent="0.3">
      <c r="A35" t="str">
        <f t="shared" si="0"/>
        <v>Event 30  Girls 11 Year Olds 50m Freestyle</v>
      </c>
      <c r="B35" t="s">
        <v>54</v>
      </c>
      <c r="C35">
        <v>6</v>
      </c>
      <c r="D35" t="s">
        <v>66</v>
      </c>
      <c r="E35">
        <v>11</v>
      </c>
      <c r="G35" s="4" t="str">
        <f t="shared" si="1"/>
        <v>sis parks</v>
      </c>
      <c r="H35" s="5" t="str">
        <f>RIGHT(A35,LEN(A35)-29)</f>
        <v>50m Freestyle</v>
      </c>
      <c r="I35" s="2">
        <v>38.71</v>
      </c>
      <c r="J35" s="5" t="str">
        <f t="shared" si="2"/>
        <v>38.71</v>
      </c>
      <c r="K35" t="str">
        <f t="shared" si="3"/>
        <v>38.71</v>
      </c>
    </row>
    <row r="36" spans="1:11" x14ac:dyDescent="0.3">
      <c r="A36" t="str">
        <f t="shared" si="0"/>
        <v>Event 2  Girls 17-25 400m IM</v>
      </c>
      <c r="B36" t="s">
        <v>4</v>
      </c>
      <c r="C36">
        <v>1</v>
      </c>
      <c r="D36" t="s">
        <v>67</v>
      </c>
      <c r="E36">
        <v>17</v>
      </c>
      <c r="G36" s="4" t="str">
        <f t="shared" si="1"/>
        <v>Ol Asrks</v>
      </c>
      <c r="H36" s="5" t="str">
        <f>RIGHT(A36,LEN(A36)-21)</f>
        <v>400m IM</v>
      </c>
      <c r="I36" s="1">
        <v>3.8753472222222223E-3</v>
      </c>
      <c r="J36" s="5" t="str">
        <f t="shared" si="2"/>
        <v>5:34.83</v>
      </c>
      <c r="K36" t="str">
        <f t="shared" si="3"/>
        <v>05:34.83</v>
      </c>
    </row>
    <row r="37" spans="1:11" x14ac:dyDescent="0.3">
      <c r="A37" t="str">
        <f t="shared" si="0"/>
        <v>Event 4  Girls 17-25 100m Backstroke</v>
      </c>
      <c r="B37" t="s">
        <v>9</v>
      </c>
      <c r="C37">
        <v>1</v>
      </c>
      <c r="D37" t="s">
        <v>67</v>
      </c>
      <c r="E37">
        <v>17</v>
      </c>
      <c r="G37" s="4" t="str">
        <f t="shared" si="1"/>
        <v>Ol Asrks</v>
      </c>
      <c r="H37" s="5" t="str">
        <f>RIGHT(A37,LEN(A37)-21)</f>
        <v>100m Backstroke</v>
      </c>
      <c r="I37" s="1">
        <v>7.9687499999999995E-4</v>
      </c>
      <c r="J37" s="5" t="str">
        <f t="shared" si="2"/>
        <v>1:08.85</v>
      </c>
      <c r="K37" t="str">
        <f t="shared" si="3"/>
        <v>01:08.85</v>
      </c>
    </row>
    <row r="38" spans="1:11" x14ac:dyDescent="0.3">
      <c r="A38" t="str">
        <f t="shared" si="0"/>
        <v>Event 6  Girls 17-25 50m Butterfly</v>
      </c>
      <c r="B38" t="s">
        <v>14</v>
      </c>
      <c r="C38">
        <v>1</v>
      </c>
      <c r="D38" t="s">
        <v>67</v>
      </c>
      <c r="E38">
        <v>17</v>
      </c>
      <c r="G38" s="4" t="str">
        <f t="shared" si="1"/>
        <v>Ol Asrks</v>
      </c>
      <c r="H38" s="5" t="str">
        <f>RIGHT(A38,LEN(A38)-21)</f>
        <v>50m Butterfly</v>
      </c>
      <c r="I38" s="2">
        <v>32.96</v>
      </c>
      <c r="J38" s="5" t="str">
        <f t="shared" si="2"/>
        <v>32.96</v>
      </c>
      <c r="K38" t="str">
        <f t="shared" si="3"/>
        <v>32.96</v>
      </c>
    </row>
    <row r="39" spans="1:11" x14ac:dyDescent="0.3">
      <c r="A39" t="str">
        <f t="shared" si="0"/>
        <v>Event 7  Girls 17-25 100m Freestyle</v>
      </c>
      <c r="B39" t="s">
        <v>18</v>
      </c>
      <c r="C39">
        <v>1</v>
      </c>
      <c r="D39" t="s">
        <v>67</v>
      </c>
      <c r="E39">
        <v>17</v>
      </c>
      <c r="G39" s="4" t="str">
        <f t="shared" si="1"/>
        <v>Ol Asrks</v>
      </c>
      <c r="H39" s="5" t="str">
        <f>RIGHT(A39,LEN(A39)-21)</f>
        <v>100m Freestyle</v>
      </c>
      <c r="I39" s="1">
        <v>7.8391203703703706E-4</v>
      </c>
      <c r="J39" s="5" t="str">
        <f t="shared" si="2"/>
        <v>1:07.73</v>
      </c>
      <c r="K39" t="str">
        <f t="shared" si="3"/>
        <v>01:07.73</v>
      </c>
    </row>
    <row r="40" spans="1:11" x14ac:dyDescent="0.3">
      <c r="A40" t="str">
        <f t="shared" si="0"/>
        <v>Event 14  Girls 17-25 200m Backstroke</v>
      </c>
      <c r="B40" t="s">
        <v>28</v>
      </c>
      <c r="C40">
        <v>1</v>
      </c>
      <c r="D40" t="s">
        <v>67</v>
      </c>
      <c r="E40">
        <v>17</v>
      </c>
      <c r="G40" s="4" t="str">
        <f t="shared" si="1"/>
        <v>Ol Asrks</v>
      </c>
      <c r="H40" s="5" t="str">
        <f t="shared" ref="H40:H48" si="6">RIGHT(A40,LEN(A40)-22)</f>
        <v>200m Backstroke</v>
      </c>
      <c r="I40" s="1">
        <v>1.7122685185185183E-3</v>
      </c>
      <c r="J40" s="5" t="str">
        <f t="shared" si="2"/>
        <v>2:27.94</v>
      </c>
      <c r="K40" t="str">
        <f t="shared" si="3"/>
        <v>02:27.94</v>
      </c>
    </row>
    <row r="41" spans="1:11" x14ac:dyDescent="0.3">
      <c r="A41" t="str">
        <f t="shared" si="0"/>
        <v>Event 16  Girls 17-25 100m Butterfly</v>
      </c>
      <c r="B41" t="s">
        <v>29</v>
      </c>
      <c r="C41">
        <v>1</v>
      </c>
      <c r="D41" t="s">
        <v>67</v>
      </c>
      <c r="E41">
        <v>17</v>
      </c>
      <c r="G41" s="4" t="str">
        <f t="shared" si="1"/>
        <v>Ol Asrks</v>
      </c>
      <c r="H41" s="5" t="str">
        <f t="shared" si="6"/>
        <v>100m Butterfly</v>
      </c>
      <c r="I41" s="1">
        <v>9.2199074074074069E-4</v>
      </c>
      <c r="J41" s="5" t="str">
        <f t="shared" si="2"/>
        <v>1:19.66</v>
      </c>
      <c r="K41" t="str">
        <f t="shared" si="3"/>
        <v>01:19.66</v>
      </c>
    </row>
    <row r="42" spans="1:11" x14ac:dyDescent="0.3">
      <c r="A42" t="str">
        <f t="shared" si="0"/>
        <v>Event 18  Girls 17-25 400m Freestyle</v>
      </c>
      <c r="B42" t="s">
        <v>32</v>
      </c>
      <c r="C42">
        <v>1</v>
      </c>
      <c r="D42" t="s">
        <v>67</v>
      </c>
      <c r="E42">
        <v>17</v>
      </c>
      <c r="G42" s="4" t="str">
        <f t="shared" si="1"/>
        <v>Ol Asrks</v>
      </c>
      <c r="H42" s="5" t="str">
        <f t="shared" si="6"/>
        <v>400m Freestyle</v>
      </c>
      <c r="I42" s="1">
        <v>3.4283564814814814E-3</v>
      </c>
      <c r="J42" s="5" t="str">
        <f t="shared" si="2"/>
        <v>4:56.21</v>
      </c>
      <c r="K42" t="str">
        <f t="shared" si="3"/>
        <v>04:56.21</v>
      </c>
    </row>
    <row r="43" spans="1:11" x14ac:dyDescent="0.3">
      <c r="A43" t="str">
        <f t="shared" si="0"/>
        <v>Event 22  Girls 17-25 100m IM</v>
      </c>
      <c r="B43" t="s">
        <v>41</v>
      </c>
      <c r="C43">
        <v>1</v>
      </c>
      <c r="D43" t="s">
        <v>67</v>
      </c>
      <c r="E43">
        <v>17</v>
      </c>
      <c r="G43" s="4" t="str">
        <f t="shared" si="1"/>
        <v>Ol Asrks</v>
      </c>
      <c r="H43" s="5" t="str">
        <f t="shared" si="6"/>
        <v>100m IM</v>
      </c>
      <c r="I43" s="1">
        <v>8.7928240740740751E-4</v>
      </c>
      <c r="J43" s="5" t="str">
        <f t="shared" si="2"/>
        <v>1:15.97</v>
      </c>
      <c r="K43" t="str">
        <f t="shared" si="3"/>
        <v>01:15.97</v>
      </c>
    </row>
    <row r="44" spans="1:11" x14ac:dyDescent="0.3">
      <c r="A44" t="str">
        <f t="shared" si="0"/>
        <v>Event 24  Girls 17-25 200m IM</v>
      </c>
      <c r="B44" t="s">
        <v>45</v>
      </c>
      <c r="C44">
        <v>1</v>
      </c>
      <c r="D44" t="s">
        <v>67</v>
      </c>
      <c r="E44">
        <v>17</v>
      </c>
      <c r="G44" s="4" t="str">
        <f t="shared" si="1"/>
        <v>Ol Asrks</v>
      </c>
      <c r="H44" s="5" t="str">
        <f t="shared" si="6"/>
        <v>200m IM</v>
      </c>
      <c r="I44" s="1">
        <v>1.8321759259259257E-3</v>
      </c>
      <c r="J44" s="5" t="str">
        <f t="shared" si="2"/>
        <v>2:38.30</v>
      </c>
      <c r="K44" t="str">
        <f t="shared" si="3"/>
        <v>02:38.30</v>
      </c>
    </row>
    <row r="45" spans="1:11" x14ac:dyDescent="0.3">
      <c r="A45" t="str">
        <f t="shared" si="0"/>
        <v>Event 26  Girls 17-25 50m Backstroke</v>
      </c>
      <c r="B45" t="s">
        <v>49</v>
      </c>
      <c r="C45">
        <v>1</v>
      </c>
      <c r="D45" t="s">
        <v>67</v>
      </c>
      <c r="E45">
        <v>17</v>
      </c>
      <c r="G45" s="4" t="str">
        <f t="shared" si="1"/>
        <v>Ol Asrks</v>
      </c>
      <c r="H45" s="5" t="str">
        <f t="shared" si="6"/>
        <v>50m Backstroke</v>
      </c>
      <c r="I45" s="2">
        <v>33.39</v>
      </c>
      <c r="J45" s="5" t="str">
        <f t="shared" si="2"/>
        <v>33.39</v>
      </c>
      <c r="K45" t="str">
        <f t="shared" si="3"/>
        <v>33.39</v>
      </c>
    </row>
    <row r="46" spans="1:11" x14ac:dyDescent="0.3">
      <c r="A46" t="str">
        <f t="shared" si="0"/>
        <v>Event 28  Girls 17-25 200m Freestyle</v>
      </c>
      <c r="B46" t="s">
        <v>52</v>
      </c>
      <c r="C46">
        <v>1</v>
      </c>
      <c r="D46" t="s">
        <v>67</v>
      </c>
      <c r="E46">
        <v>17</v>
      </c>
      <c r="G46" s="4" t="str">
        <f t="shared" si="1"/>
        <v>Ol Asrks</v>
      </c>
      <c r="H46" s="5" t="str">
        <f t="shared" si="6"/>
        <v>200m Freestyle</v>
      </c>
      <c r="I46" s="1">
        <v>1.6614583333333334E-3</v>
      </c>
      <c r="J46" s="5" t="str">
        <f t="shared" si="2"/>
        <v>2:23.55</v>
      </c>
      <c r="K46" t="str">
        <f t="shared" si="3"/>
        <v>02:23.55</v>
      </c>
    </row>
    <row r="47" spans="1:11" x14ac:dyDescent="0.3">
      <c r="A47" t="str">
        <f t="shared" si="0"/>
        <v>Event 30  Girls 17-25 50m Freestyle</v>
      </c>
      <c r="B47" t="s">
        <v>57</v>
      </c>
      <c r="C47">
        <v>1</v>
      </c>
      <c r="D47" t="s">
        <v>67</v>
      </c>
      <c r="E47">
        <v>17</v>
      </c>
      <c r="G47" s="4" t="str">
        <f t="shared" si="1"/>
        <v>Ol Asrks</v>
      </c>
      <c r="H47" s="5" t="str">
        <f t="shared" si="6"/>
        <v>50m Freestyle</v>
      </c>
      <c r="I47" s="2">
        <v>31.05</v>
      </c>
      <c r="J47" s="5" t="str">
        <f t="shared" si="2"/>
        <v>31.05</v>
      </c>
      <c r="K47" t="str">
        <f t="shared" si="3"/>
        <v>31.05</v>
      </c>
    </row>
    <row r="48" spans="1:11" x14ac:dyDescent="0.3">
      <c r="A48" t="str">
        <f t="shared" si="0"/>
        <v>Event 34  Girls 17-25 800m Freestyle</v>
      </c>
      <c r="B48" t="s">
        <v>61</v>
      </c>
      <c r="C48">
        <v>1</v>
      </c>
      <c r="D48" t="s">
        <v>67</v>
      </c>
      <c r="E48">
        <v>17</v>
      </c>
      <c r="G48" s="4" t="str">
        <f t="shared" si="1"/>
        <v>Ol Asrks</v>
      </c>
      <c r="H48" s="5" t="str">
        <f t="shared" si="6"/>
        <v>800m Freestyle</v>
      </c>
      <c r="I48" s="1">
        <v>7.0806712962962967E-3</v>
      </c>
      <c r="J48" s="5" t="str">
        <f t="shared" si="2"/>
        <v>10:11.77</v>
      </c>
      <c r="K48" t="str">
        <f t="shared" si="3"/>
        <v>10:11.77</v>
      </c>
    </row>
    <row r="49" spans="1:11" x14ac:dyDescent="0.3">
      <c r="A49" t="str">
        <f t="shared" si="0"/>
        <v>Event 3  Boys 26 &amp; Over 100m Breaststroke</v>
      </c>
      <c r="B49" t="s">
        <v>5</v>
      </c>
      <c r="C49">
        <v>1</v>
      </c>
      <c r="D49" t="s">
        <v>68</v>
      </c>
      <c r="E49">
        <v>60</v>
      </c>
      <c r="G49" s="4" t="str">
        <f t="shared" si="1"/>
        <v>dude drakes</v>
      </c>
      <c r="H49" s="5" t="str">
        <f>RIGHT(A49,LEN(A49)-24)</f>
        <v>100m Breaststroke</v>
      </c>
      <c r="I49" s="1">
        <v>1.1427083333333332E-3</v>
      </c>
      <c r="J49" s="5" t="str">
        <f t="shared" si="2"/>
        <v>1:38.73</v>
      </c>
      <c r="K49" t="str">
        <f t="shared" si="3"/>
        <v>01:38.73</v>
      </c>
    </row>
    <row r="50" spans="1:11" x14ac:dyDescent="0.3">
      <c r="A50" t="str">
        <f t="shared" si="0"/>
        <v>Event 10  Boys 26 &amp; Over 50m Breaststroke</v>
      </c>
      <c r="B50" t="s">
        <v>20</v>
      </c>
      <c r="C50">
        <v>1</v>
      </c>
      <c r="D50" t="s">
        <v>68</v>
      </c>
      <c r="E50">
        <v>60</v>
      </c>
      <c r="G50" s="4" t="str">
        <f t="shared" si="1"/>
        <v>dude drakes</v>
      </c>
      <c r="H50" s="5" t="str">
        <f>RIGHT(A50,LEN(A50)-25)</f>
        <v>50m Breaststroke</v>
      </c>
      <c r="I50" s="2">
        <v>43.8</v>
      </c>
      <c r="J50" s="5" t="str">
        <f t="shared" si="2"/>
        <v>43.80</v>
      </c>
      <c r="K50" t="str">
        <f t="shared" si="3"/>
        <v>43.80</v>
      </c>
    </row>
    <row r="51" spans="1:11" x14ac:dyDescent="0.3">
      <c r="A51" t="str">
        <f t="shared" si="0"/>
        <v>Event 13  Boys 26 &amp; Over 50m Freestyle</v>
      </c>
      <c r="B51" t="s">
        <v>26</v>
      </c>
      <c r="C51">
        <v>2</v>
      </c>
      <c r="D51" t="s">
        <v>68</v>
      </c>
      <c r="E51">
        <v>60</v>
      </c>
      <c r="G51" s="4" t="str">
        <f t="shared" si="1"/>
        <v>dude drakes</v>
      </c>
      <c r="H51" s="5" t="str">
        <f>RIGHT(A51,LEN(A51)-25)</f>
        <v>50m Freestyle</v>
      </c>
      <c r="I51" s="2">
        <v>36.78</v>
      </c>
      <c r="J51" s="5" t="str">
        <f t="shared" si="2"/>
        <v>36.78</v>
      </c>
      <c r="K51" t="str">
        <f t="shared" si="3"/>
        <v>36.78</v>
      </c>
    </row>
    <row r="52" spans="1:11" x14ac:dyDescent="0.3">
      <c r="A52" t="str">
        <f t="shared" si="0"/>
        <v>Event 23  Boys 26 &amp; Over 100m Freestyle</v>
      </c>
      <c r="B52" t="s">
        <v>43</v>
      </c>
      <c r="C52">
        <v>2</v>
      </c>
      <c r="D52" t="s">
        <v>68</v>
      </c>
      <c r="E52">
        <v>60</v>
      </c>
      <c r="G52" s="4" t="str">
        <f t="shared" si="1"/>
        <v>dude drakes</v>
      </c>
      <c r="H52" s="5" t="str">
        <f>RIGHT(A52,LEN(A52)-25)</f>
        <v>100m Freestyle</v>
      </c>
      <c r="I52" s="1">
        <v>1.0388888888888889E-3</v>
      </c>
      <c r="J52" s="5" t="str">
        <f t="shared" si="2"/>
        <v>1:29.76</v>
      </c>
      <c r="K52" t="str">
        <f t="shared" si="3"/>
        <v>01:29.76</v>
      </c>
    </row>
    <row r="53" spans="1:11" x14ac:dyDescent="0.3">
      <c r="A53" t="str">
        <f t="shared" si="0"/>
        <v>Event 4  Girls 12 Year Olds 100m Backstroke</v>
      </c>
      <c r="B53" t="s">
        <v>7</v>
      </c>
      <c r="C53">
        <v>8</v>
      </c>
      <c r="D53" t="s">
        <v>68</v>
      </c>
      <c r="E53">
        <v>60</v>
      </c>
      <c r="G53" s="4" t="str">
        <f t="shared" si="1"/>
        <v>dude drakes</v>
      </c>
      <c r="H53" s="5" t="str">
        <f>RIGHT(A53,LEN(A53)-28)</f>
        <v>100m Backstroke</v>
      </c>
      <c r="I53" s="1">
        <v>1.3501157407407405E-3</v>
      </c>
      <c r="J53" s="5" t="str">
        <f t="shared" si="2"/>
        <v>1:56.65</v>
      </c>
      <c r="K53" t="str">
        <f t="shared" si="3"/>
        <v>01:56.65</v>
      </c>
    </row>
    <row r="54" spans="1:11" x14ac:dyDescent="0.3">
      <c r="A54" t="str">
        <f t="shared" si="0"/>
        <v>Event 6  Girls 12 Year Olds 50m Butterfly</v>
      </c>
      <c r="B54" t="s">
        <v>12</v>
      </c>
      <c r="C54" t="s">
        <v>2</v>
      </c>
      <c r="D54" t="s">
        <v>68</v>
      </c>
      <c r="E54">
        <v>60</v>
      </c>
      <c r="G54" s="4" t="str">
        <f t="shared" si="1"/>
        <v>dude drakes</v>
      </c>
      <c r="H54" s="5" t="str">
        <f>RIGHT(A54,LEN(A54)-28)</f>
        <v>50m Butterfly</v>
      </c>
      <c r="I54" s="1" t="s">
        <v>3</v>
      </c>
      <c r="J54" s="5" t="str">
        <f t="shared" si="2"/>
        <v>DQ</v>
      </c>
      <c r="K54" t="str">
        <f t="shared" si="3"/>
        <v>DQ</v>
      </c>
    </row>
    <row r="55" spans="1:11" x14ac:dyDescent="0.3">
      <c r="A55" t="str">
        <f t="shared" si="0"/>
        <v>Event 7  Girls 12 Year Olds 100m Freestyle</v>
      </c>
      <c r="B55" t="s">
        <v>16</v>
      </c>
      <c r="C55">
        <v>9</v>
      </c>
      <c r="D55" t="s">
        <v>68</v>
      </c>
      <c r="E55">
        <v>60</v>
      </c>
      <c r="G55" s="4" t="str">
        <f t="shared" si="1"/>
        <v>dude drakes</v>
      </c>
      <c r="H55" s="5" t="str">
        <f>RIGHT(A55,LEN(A55)-28)</f>
        <v>100m Freestyle</v>
      </c>
      <c r="I55" s="1">
        <v>1.245949074074074E-3</v>
      </c>
      <c r="J55" s="5" t="str">
        <f t="shared" si="2"/>
        <v>1:47.65</v>
      </c>
      <c r="K55" t="str">
        <f t="shared" si="3"/>
        <v>01:47.65</v>
      </c>
    </row>
    <row r="56" spans="1:11" x14ac:dyDescent="0.3">
      <c r="A56" t="str">
        <f t="shared" si="0"/>
        <v>Event 11  Girls 12 Year Olds 50m Breaststroke</v>
      </c>
      <c r="B56" t="s">
        <v>22</v>
      </c>
      <c r="C56">
        <v>9</v>
      </c>
      <c r="D56" t="s">
        <v>68</v>
      </c>
      <c r="E56">
        <v>60</v>
      </c>
      <c r="G56" s="4" t="str">
        <f t="shared" si="1"/>
        <v>dude drakes</v>
      </c>
      <c r="H56" s="5" t="str">
        <f>RIGHT(A56,LEN(A56)-29)</f>
        <v>50m Breaststroke</v>
      </c>
      <c r="I56" s="1">
        <v>7.7986111111111105E-4</v>
      </c>
      <c r="J56" s="5" t="str">
        <f t="shared" si="2"/>
        <v>1:07.38</v>
      </c>
      <c r="K56" t="str">
        <f t="shared" si="3"/>
        <v>01:07.38</v>
      </c>
    </row>
    <row r="57" spans="1:11" x14ac:dyDescent="0.3">
      <c r="A57" t="str">
        <f t="shared" si="0"/>
        <v>Event 20  Girls 12 Year Olds 100m Breaststroke</v>
      </c>
      <c r="B57" t="s">
        <v>35</v>
      </c>
      <c r="C57">
        <v>4</v>
      </c>
      <c r="D57" t="s">
        <v>68</v>
      </c>
      <c r="E57">
        <v>60</v>
      </c>
      <c r="G57" s="4" t="str">
        <f t="shared" si="1"/>
        <v>dude drakes</v>
      </c>
      <c r="H57" s="5" t="str">
        <f>RIGHT(A57,LEN(A57)-29)</f>
        <v>100m Breaststroke</v>
      </c>
      <c r="I57" s="1">
        <v>1.6905092592592594E-3</v>
      </c>
      <c r="J57" s="5" t="str">
        <f t="shared" si="2"/>
        <v>2:26.06</v>
      </c>
      <c r="K57" t="str">
        <f t="shared" si="3"/>
        <v>02:26.06</v>
      </c>
    </row>
    <row r="58" spans="1:11" x14ac:dyDescent="0.3">
      <c r="A58" t="str">
        <f t="shared" si="0"/>
        <v>Event 22  Girls 12 Year Olds 100m IM</v>
      </c>
      <c r="B58" t="s">
        <v>39</v>
      </c>
      <c r="C58" t="s">
        <v>2</v>
      </c>
      <c r="D58" t="s">
        <v>68</v>
      </c>
      <c r="E58">
        <v>60</v>
      </c>
      <c r="G58" s="4" t="str">
        <f t="shared" si="1"/>
        <v>dude drakes</v>
      </c>
      <c r="H58" s="5" t="str">
        <f>RIGHT(A58,LEN(A58)-29)</f>
        <v>100m IM</v>
      </c>
      <c r="I58" s="1" t="s">
        <v>3</v>
      </c>
      <c r="J58" s="5" t="str">
        <f t="shared" si="2"/>
        <v>DQ</v>
      </c>
      <c r="K58" t="str">
        <f t="shared" si="3"/>
        <v>DQ</v>
      </c>
    </row>
    <row r="59" spans="1:11" x14ac:dyDescent="0.3">
      <c r="A59" t="str">
        <f t="shared" si="0"/>
        <v>Event 26  Girls 12 Year Olds 50m Backstroke</v>
      </c>
      <c r="B59" t="s">
        <v>47</v>
      </c>
      <c r="C59">
        <v>7</v>
      </c>
      <c r="D59" t="s">
        <v>68</v>
      </c>
      <c r="E59">
        <v>60</v>
      </c>
      <c r="G59" s="4" t="str">
        <f t="shared" si="1"/>
        <v>dude drakes</v>
      </c>
      <c r="H59" s="5" t="str">
        <f>RIGHT(A59,LEN(A59)-29)</f>
        <v>50m Backstroke</v>
      </c>
      <c r="I59" s="2">
        <v>52.36</v>
      </c>
      <c r="J59" s="5" t="str">
        <f t="shared" si="2"/>
        <v>52.36</v>
      </c>
      <c r="K59" t="str">
        <f t="shared" si="3"/>
        <v>52.36</v>
      </c>
    </row>
    <row r="60" spans="1:11" x14ac:dyDescent="0.3">
      <c r="A60" t="str">
        <f t="shared" si="0"/>
        <v>Event 30  Girls 12 Year Olds 50m Freestyle</v>
      </c>
      <c r="B60" t="s">
        <v>55</v>
      </c>
      <c r="C60">
        <v>8</v>
      </c>
      <c r="D60" t="s">
        <v>68</v>
      </c>
      <c r="E60">
        <v>60</v>
      </c>
      <c r="G60" s="4" t="str">
        <f t="shared" si="1"/>
        <v>dude drakes</v>
      </c>
      <c r="H60" s="5" t="str">
        <f>RIGHT(A60,LEN(A60)-29)</f>
        <v>50m Freestyle</v>
      </c>
      <c r="I60" s="2">
        <v>47.61</v>
      </c>
      <c r="J60" s="5" t="str">
        <f t="shared" si="2"/>
        <v>47.61</v>
      </c>
      <c r="K60" t="str">
        <f t="shared" si="3"/>
        <v>47.61</v>
      </c>
    </row>
    <row r="61" spans="1:11" x14ac:dyDescent="0.3">
      <c r="G61" s="4"/>
    </row>
    <row r="62" spans="1:11" x14ac:dyDescent="0.3">
      <c r="G62" s="4"/>
      <c r="I62" s="2"/>
    </row>
    <row r="63" spans="1:11" x14ac:dyDescent="0.3">
      <c r="G63" s="4"/>
    </row>
    <row r="64" spans="1:11" x14ac:dyDescent="0.3">
      <c r="G64" s="4"/>
    </row>
    <row r="65" spans="7:9" x14ac:dyDescent="0.3">
      <c r="G65" s="4"/>
    </row>
    <row r="66" spans="7:9" x14ac:dyDescent="0.3">
      <c r="G66" s="4"/>
      <c r="I66" s="2"/>
    </row>
    <row r="67" spans="7:9" x14ac:dyDescent="0.3">
      <c r="G67" s="4"/>
    </row>
    <row r="68" spans="7:9" x14ac:dyDescent="0.3">
      <c r="G68" s="4"/>
      <c r="I68" s="2"/>
    </row>
    <row r="69" spans="7:9" x14ac:dyDescent="0.3">
      <c r="G69" s="4"/>
    </row>
    <row r="70" spans="7:9" x14ac:dyDescent="0.3">
      <c r="G70" s="4"/>
      <c r="I70" s="2"/>
    </row>
    <row r="71" spans="7:9" x14ac:dyDescent="0.3">
      <c r="G71" s="4"/>
      <c r="I71" s="2"/>
    </row>
    <row r="72" spans="7:9" x14ac:dyDescent="0.3">
      <c r="G72" s="4"/>
      <c r="I72" s="2"/>
    </row>
    <row r="73" spans="7:9" x14ac:dyDescent="0.3">
      <c r="G73" s="4"/>
    </row>
    <row r="74" spans="7:9" x14ac:dyDescent="0.3">
      <c r="G74" s="4"/>
    </row>
    <row r="75" spans="7:9" x14ac:dyDescent="0.3">
      <c r="G75" s="4"/>
      <c r="I75" s="2"/>
    </row>
    <row r="76" spans="7:9" x14ac:dyDescent="0.3">
      <c r="G76" s="4"/>
    </row>
    <row r="77" spans="7:9" x14ac:dyDescent="0.3">
      <c r="G77" s="4"/>
    </row>
    <row r="78" spans="7:9" x14ac:dyDescent="0.3">
      <c r="G78" s="4"/>
    </row>
    <row r="79" spans="7:9" x14ac:dyDescent="0.3">
      <c r="G79" s="4"/>
      <c r="I79" s="2"/>
    </row>
    <row r="80" spans="7:9" x14ac:dyDescent="0.3">
      <c r="G80" s="4"/>
    </row>
    <row r="81" spans="7:9" x14ac:dyDescent="0.3">
      <c r="G81" s="4"/>
      <c r="I81" s="2"/>
    </row>
    <row r="82" spans="7:9" x14ac:dyDescent="0.3">
      <c r="G82" s="4"/>
    </row>
    <row r="83" spans="7:9" x14ac:dyDescent="0.3">
      <c r="G83" s="4"/>
      <c r="I83" s="2"/>
    </row>
    <row r="84" spans="7:9" x14ac:dyDescent="0.3">
      <c r="G84" s="4"/>
    </row>
    <row r="85" spans="7:9" x14ac:dyDescent="0.3">
      <c r="G85" s="4"/>
    </row>
    <row r="86" spans="7:9" x14ac:dyDescent="0.3">
      <c r="G86" s="4"/>
    </row>
    <row r="87" spans="7:9" x14ac:dyDescent="0.3">
      <c r="G87" s="4"/>
    </row>
    <row r="88" spans="7:9" x14ac:dyDescent="0.3">
      <c r="G88" s="4"/>
    </row>
    <row r="89" spans="7:9" x14ac:dyDescent="0.3">
      <c r="G89" s="4"/>
    </row>
    <row r="90" spans="7:9" x14ac:dyDescent="0.3">
      <c r="G90" s="4"/>
      <c r="I90" s="2"/>
    </row>
    <row r="91" spans="7:9" x14ac:dyDescent="0.3">
      <c r="G91" s="4"/>
    </row>
    <row r="92" spans="7:9" x14ac:dyDescent="0.3">
      <c r="G92" s="4"/>
    </row>
    <row r="93" spans="7:9" x14ac:dyDescent="0.3">
      <c r="G93" s="4"/>
    </row>
    <row r="94" spans="7:9" x14ac:dyDescent="0.3">
      <c r="G94" s="4"/>
    </row>
    <row r="95" spans="7:9" x14ac:dyDescent="0.3">
      <c r="G95" s="4"/>
    </row>
    <row r="96" spans="7:9" x14ac:dyDescent="0.3">
      <c r="G96" s="4"/>
    </row>
    <row r="97" spans="7:9" x14ac:dyDescent="0.3">
      <c r="G97" s="4"/>
    </row>
    <row r="98" spans="7:9" x14ac:dyDescent="0.3">
      <c r="G98" s="4"/>
      <c r="I98" s="2"/>
    </row>
    <row r="99" spans="7:9" x14ac:dyDescent="0.3">
      <c r="G99" s="4"/>
      <c r="I99" s="2"/>
    </row>
    <row r="100" spans="7:9" x14ac:dyDescent="0.3">
      <c r="G100" s="4"/>
      <c r="I100" s="2"/>
    </row>
    <row r="101" spans="7:9" x14ac:dyDescent="0.3">
      <c r="G101" s="4"/>
    </row>
    <row r="102" spans="7:9" x14ac:dyDescent="0.3">
      <c r="G102" s="4"/>
      <c r="I102" s="2"/>
    </row>
    <row r="103" spans="7:9" x14ac:dyDescent="0.3">
      <c r="G103" s="4"/>
    </row>
    <row r="104" spans="7:9" x14ac:dyDescent="0.3">
      <c r="G104" s="4"/>
      <c r="I104" s="2"/>
    </row>
    <row r="105" spans="7:9" x14ac:dyDescent="0.3">
      <c r="G105" s="4"/>
    </row>
    <row r="106" spans="7:9" x14ac:dyDescent="0.3">
      <c r="G106" s="4"/>
    </row>
    <row r="107" spans="7:9" x14ac:dyDescent="0.3">
      <c r="G107" s="4"/>
    </row>
    <row r="108" spans="7:9" x14ac:dyDescent="0.3">
      <c r="G108" s="4"/>
      <c r="I108" s="2"/>
    </row>
    <row r="109" spans="7:9" x14ac:dyDescent="0.3">
      <c r="G109" s="4"/>
    </row>
    <row r="110" spans="7:9" x14ac:dyDescent="0.3">
      <c r="G110" s="4"/>
      <c r="I110" s="2"/>
    </row>
    <row r="111" spans="7:9" x14ac:dyDescent="0.3">
      <c r="G111" s="4"/>
    </row>
    <row r="112" spans="7:9" x14ac:dyDescent="0.3">
      <c r="G112" s="4"/>
    </row>
    <row r="113" spans="7:9" x14ac:dyDescent="0.3">
      <c r="G113" s="4"/>
    </row>
    <row r="114" spans="7:9" x14ac:dyDescent="0.3">
      <c r="G114" s="4"/>
      <c r="I114" s="2"/>
    </row>
    <row r="115" spans="7:9" x14ac:dyDescent="0.3">
      <c r="G115" s="4"/>
    </row>
    <row r="116" spans="7:9" x14ac:dyDescent="0.3">
      <c r="G116" s="4"/>
      <c r="I116" s="2"/>
    </row>
    <row r="117" spans="7:9" x14ac:dyDescent="0.3">
      <c r="G117" s="4"/>
    </row>
    <row r="118" spans="7:9" x14ac:dyDescent="0.3">
      <c r="G118" s="4"/>
    </row>
    <row r="119" spans="7:9" x14ac:dyDescent="0.3">
      <c r="G119" s="4"/>
      <c r="I119" s="2"/>
    </row>
    <row r="120" spans="7:9" x14ac:dyDescent="0.3">
      <c r="G120" s="4"/>
    </row>
    <row r="121" spans="7:9" x14ac:dyDescent="0.3">
      <c r="G121" s="4"/>
      <c r="I121" s="2"/>
    </row>
    <row r="122" spans="7:9" x14ac:dyDescent="0.3">
      <c r="G122" s="4"/>
    </row>
    <row r="123" spans="7:9" x14ac:dyDescent="0.3">
      <c r="G123" s="4"/>
    </row>
    <row r="124" spans="7:9" x14ac:dyDescent="0.3">
      <c r="G124" s="4"/>
    </row>
    <row r="125" spans="7:9" x14ac:dyDescent="0.3">
      <c r="G125" s="4"/>
    </row>
    <row r="126" spans="7:9" x14ac:dyDescent="0.3">
      <c r="G126" s="4"/>
      <c r="I126" s="2"/>
    </row>
    <row r="127" spans="7:9" x14ac:dyDescent="0.3">
      <c r="G127" s="4"/>
    </row>
    <row r="128" spans="7:9" x14ac:dyDescent="0.3">
      <c r="G128" s="4"/>
      <c r="I128" s="2"/>
    </row>
    <row r="129" spans="7:9" x14ac:dyDescent="0.3">
      <c r="G129" s="4"/>
    </row>
    <row r="130" spans="7:9" x14ac:dyDescent="0.3">
      <c r="G130" s="4"/>
      <c r="I130" s="2"/>
    </row>
    <row r="131" spans="7:9" x14ac:dyDescent="0.3">
      <c r="G131" s="4"/>
    </row>
    <row r="132" spans="7:9" x14ac:dyDescent="0.3">
      <c r="G132" s="4"/>
    </row>
    <row r="133" spans="7:9" x14ac:dyDescent="0.3">
      <c r="G133" s="4"/>
    </row>
    <row r="134" spans="7:9" x14ac:dyDescent="0.3">
      <c r="G134" s="4"/>
    </row>
    <row r="135" spans="7:9" x14ac:dyDescent="0.3">
      <c r="G135" s="4"/>
    </row>
    <row r="136" spans="7:9" x14ac:dyDescent="0.3">
      <c r="G136" s="4"/>
      <c r="I136" s="2"/>
    </row>
    <row r="137" spans="7:9" x14ac:dyDescent="0.3">
      <c r="G137" s="4"/>
    </row>
    <row r="138" spans="7:9" x14ac:dyDescent="0.3">
      <c r="G138" s="4"/>
    </row>
    <row r="139" spans="7:9" x14ac:dyDescent="0.3">
      <c r="G139" s="4"/>
    </row>
    <row r="140" spans="7:9" x14ac:dyDescent="0.3">
      <c r="G140" s="4"/>
    </row>
    <row r="141" spans="7:9" x14ac:dyDescent="0.3">
      <c r="G141" s="4"/>
    </row>
    <row r="142" spans="7:9" x14ac:dyDescent="0.3">
      <c r="G142" s="4"/>
    </row>
    <row r="143" spans="7:9" x14ac:dyDescent="0.3">
      <c r="G143" s="4"/>
    </row>
    <row r="144" spans="7:9" x14ac:dyDescent="0.3">
      <c r="G144" s="4"/>
    </row>
    <row r="145" spans="7:9" x14ac:dyDescent="0.3">
      <c r="G145" s="4"/>
      <c r="I145" s="2"/>
    </row>
    <row r="146" spans="7:9" x14ac:dyDescent="0.3">
      <c r="G146" s="4"/>
    </row>
    <row r="147" spans="7:9" x14ac:dyDescent="0.3">
      <c r="G147" s="4"/>
      <c r="I147" s="2"/>
    </row>
    <row r="148" spans="7:9" x14ac:dyDescent="0.3">
      <c r="G148" s="4"/>
    </row>
    <row r="149" spans="7:9" x14ac:dyDescent="0.3">
      <c r="G149" s="4"/>
      <c r="I149" s="2"/>
    </row>
    <row r="150" spans="7:9" x14ac:dyDescent="0.3">
      <c r="G150" s="4"/>
    </row>
    <row r="151" spans="7:9" x14ac:dyDescent="0.3">
      <c r="G151" s="4"/>
    </row>
    <row r="152" spans="7:9" x14ac:dyDescent="0.3">
      <c r="G152" s="4"/>
    </row>
    <row r="153" spans="7:9" x14ac:dyDescent="0.3">
      <c r="G153" s="4"/>
      <c r="I153" s="2"/>
    </row>
    <row r="154" spans="7:9" x14ac:dyDescent="0.3">
      <c r="G154" s="4"/>
    </row>
    <row r="155" spans="7:9" x14ac:dyDescent="0.3">
      <c r="G155" s="4"/>
      <c r="I155" s="2"/>
    </row>
    <row r="156" spans="7:9" x14ac:dyDescent="0.3">
      <c r="G156" s="4"/>
    </row>
    <row r="157" spans="7:9" x14ac:dyDescent="0.3">
      <c r="G157" s="4"/>
      <c r="I157" s="2"/>
    </row>
    <row r="158" spans="7:9" x14ac:dyDescent="0.3">
      <c r="G158" s="4"/>
    </row>
    <row r="159" spans="7:9" x14ac:dyDescent="0.3">
      <c r="G159" s="4"/>
      <c r="I159" s="2"/>
    </row>
    <row r="160" spans="7:9" x14ac:dyDescent="0.3">
      <c r="G160" s="4"/>
    </row>
    <row r="161" spans="7:9" x14ac:dyDescent="0.3">
      <c r="G161" s="4"/>
      <c r="I161" s="2"/>
    </row>
    <row r="162" spans="7:9" x14ac:dyDescent="0.3">
      <c r="G162" s="4"/>
    </row>
    <row r="163" spans="7:9" x14ac:dyDescent="0.3">
      <c r="G163" s="4"/>
    </row>
    <row r="164" spans="7:9" x14ac:dyDescent="0.3">
      <c r="G164" s="4"/>
    </row>
    <row r="165" spans="7:9" x14ac:dyDescent="0.3">
      <c r="G165" s="4"/>
      <c r="I165" s="2"/>
    </row>
    <row r="166" spans="7:9" x14ac:dyDescent="0.3">
      <c r="G166" s="4"/>
    </row>
    <row r="167" spans="7:9" x14ac:dyDescent="0.3">
      <c r="G167" s="4"/>
    </row>
    <row r="168" spans="7:9" x14ac:dyDescent="0.3">
      <c r="G168" s="4"/>
      <c r="I168" s="2"/>
    </row>
    <row r="169" spans="7:9" x14ac:dyDescent="0.3">
      <c r="G169" s="4"/>
    </row>
    <row r="170" spans="7:9" x14ac:dyDescent="0.3">
      <c r="G170" s="4"/>
    </row>
    <row r="171" spans="7:9" x14ac:dyDescent="0.3">
      <c r="G171" s="4"/>
    </row>
    <row r="172" spans="7:9" x14ac:dyDescent="0.3">
      <c r="G172" s="4"/>
    </row>
    <row r="173" spans="7:9" x14ac:dyDescent="0.3">
      <c r="G173" s="4"/>
      <c r="I173" s="2"/>
    </row>
    <row r="174" spans="7:9" x14ac:dyDescent="0.3">
      <c r="G174" s="4"/>
      <c r="I174" s="2"/>
    </row>
    <row r="175" spans="7:9" x14ac:dyDescent="0.3">
      <c r="G175" s="4"/>
    </row>
    <row r="176" spans="7:9" x14ac:dyDescent="0.3">
      <c r="G176" s="4"/>
      <c r="I176" s="2"/>
    </row>
    <row r="177" spans="7:9" x14ac:dyDescent="0.3">
      <c r="G177" s="4"/>
    </row>
    <row r="178" spans="7:9" x14ac:dyDescent="0.3">
      <c r="G178" s="4"/>
      <c r="I178" s="2"/>
    </row>
    <row r="179" spans="7:9" x14ac:dyDescent="0.3">
      <c r="G179" s="4"/>
    </row>
    <row r="180" spans="7:9" x14ac:dyDescent="0.3">
      <c r="G180" s="4"/>
    </row>
    <row r="181" spans="7:9" x14ac:dyDescent="0.3">
      <c r="G181" s="4"/>
    </row>
    <row r="182" spans="7:9" x14ac:dyDescent="0.3">
      <c r="G182" s="4"/>
    </row>
    <row r="183" spans="7:9" x14ac:dyDescent="0.3">
      <c r="G183" s="4"/>
    </row>
    <row r="184" spans="7:9" x14ac:dyDescent="0.3">
      <c r="G184" s="4"/>
      <c r="I184" s="2"/>
    </row>
    <row r="185" spans="7:9" x14ac:dyDescent="0.3">
      <c r="G185" s="4"/>
    </row>
    <row r="186" spans="7:9" x14ac:dyDescent="0.3">
      <c r="G186" s="4"/>
      <c r="I186" s="2"/>
    </row>
    <row r="187" spans="7:9" x14ac:dyDescent="0.3">
      <c r="G187" s="4"/>
    </row>
    <row r="188" spans="7:9" x14ac:dyDescent="0.3">
      <c r="G188" s="4"/>
    </row>
    <row r="189" spans="7:9" x14ac:dyDescent="0.3">
      <c r="G189" s="4"/>
      <c r="I189" s="2"/>
    </row>
    <row r="190" spans="7:9" x14ac:dyDescent="0.3">
      <c r="G190" s="4"/>
      <c r="I190" s="2"/>
    </row>
    <row r="191" spans="7:9" x14ac:dyDescent="0.3">
      <c r="G191" s="4"/>
      <c r="I191" s="2"/>
    </row>
    <row r="192" spans="7:9" x14ac:dyDescent="0.3">
      <c r="G192" s="4"/>
    </row>
    <row r="193" spans="7:9" x14ac:dyDescent="0.3">
      <c r="G193" s="4"/>
      <c r="I193" s="2"/>
    </row>
    <row r="194" spans="7:9" x14ac:dyDescent="0.3">
      <c r="G194" s="4"/>
    </row>
    <row r="195" spans="7:9" x14ac:dyDescent="0.3">
      <c r="G195" s="4"/>
      <c r="I195" s="2"/>
    </row>
    <row r="196" spans="7:9" x14ac:dyDescent="0.3">
      <c r="G196" s="4"/>
    </row>
    <row r="197" spans="7:9" x14ac:dyDescent="0.3">
      <c r="G197" s="4"/>
    </row>
    <row r="198" spans="7:9" x14ac:dyDescent="0.3">
      <c r="G198" s="4"/>
      <c r="I198" s="2"/>
    </row>
    <row r="199" spans="7:9" x14ac:dyDescent="0.3">
      <c r="G199" s="4"/>
    </row>
    <row r="200" spans="7:9" x14ac:dyDescent="0.3">
      <c r="G200" s="4"/>
    </row>
    <row r="201" spans="7:9" x14ac:dyDescent="0.3">
      <c r="G201" s="4"/>
    </row>
    <row r="202" spans="7:9" x14ac:dyDescent="0.3">
      <c r="G202" s="4"/>
    </row>
    <row r="203" spans="7:9" x14ac:dyDescent="0.3">
      <c r="G203" s="4"/>
      <c r="I203" s="2"/>
    </row>
    <row r="204" spans="7:9" x14ac:dyDescent="0.3">
      <c r="G204" s="4"/>
    </row>
    <row r="205" spans="7:9" x14ac:dyDescent="0.3">
      <c r="G205" s="4"/>
    </row>
    <row r="206" spans="7:9" x14ac:dyDescent="0.3">
      <c r="G206" s="4"/>
      <c r="I206" s="2"/>
    </row>
    <row r="207" spans="7:9" x14ac:dyDescent="0.3">
      <c r="G207" s="4"/>
    </row>
    <row r="208" spans="7:9" x14ac:dyDescent="0.3">
      <c r="G208" s="4"/>
    </row>
    <row r="209" spans="7:9" x14ac:dyDescent="0.3">
      <c r="G209" s="4"/>
    </row>
    <row r="210" spans="7:9" x14ac:dyDescent="0.3">
      <c r="G210" s="4"/>
    </row>
    <row r="211" spans="7:9" x14ac:dyDescent="0.3">
      <c r="G211" s="4"/>
      <c r="I211" s="2"/>
    </row>
    <row r="212" spans="7:9" x14ac:dyDescent="0.3">
      <c r="G212" s="4"/>
    </row>
    <row r="213" spans="7:9" x14ac:dyDescent="0.3">
      <c r="G213" s="4"/>
      <c r="I213" s="2"/>
    </row>
    <row r="214" spans="7:9" x14ac:dyDescent="0.3">
      <c r="G214" s="4"/>
    </row>
    <row r="215" spans="7:9" x14ac:dyDescent="0.3">
      <c r="G215" s="4"/>
      <c r="I215" s="2"/>
    </row>
    <row r="216" spans="7:9" x14ac:dyDescent="0.3">
      <c r="G216" s="4"/>
    </row>
    <row r="217" spans="7:9" x14ac:dyDescent="0.3">
      <c r="G217" s="4"/>
    </row>
    <row r="218" spans="7:9" x14ac:dyDescent="0.3">
      <c r="G218" s="4"/>
    </row>
    <row r="219" spans="7:9" x14ac:dyDescent="0.3">
      <c r="G219" s="4"/>
      <c r="I219" s="2"/>
    </row>
    <row r="220" spans="7:9" x14ac:dyDescent="0.3">
      <c r="G220" s="4"/>
    </row>
    <row r="221" spans="7:9" x14ac:dyDescent="0.3">
      <c r="G221" s="4"/>
      <c r="I221" s="2"/>
    </row>
    <row r="222" spans="7:9" x14ac:dyDescent="0.3">
      <c r="G222" s="4"/>
    </row>
    <row r="223" spans="7:9" x14ac:dyDescent="0.3">
      <c r="G223" s="4"/>
    </row>
    <row r="224" spans="7:9" x14ac:dyDescent="0.3">
      <c r="G224" s="4"/>
    </row>
    <row r="225" spans="7:9" x14ac:dyDescent="0.3">
      <c r="G225" s="4"/>
    </row>
    <row r="226" spans="7:9" x14ac:dyDescent="0.3">
      <c r="G226" s="4"/>
    </row>
    <row r="227" spans="7:9" x14ac:dyDescent="0.3">
      <c r="G227" s="4"/>
    </row>
    <row r="228" spans="7:9" x14ac:dyDescent="0.3">
      <c r="G228" s="4"/>
      <c r="I228" s="2"/>
    </row>
    <row r="229" spans="7:9" x14ac:dyDescent="0.3">
      <c r="G229" s="4"/>
      <c r="I229" s="2"/>
    </row>
    <row r="230" spans="7:9" x14ac:dyDescent="0.3">
      <c r="G230" s="4"/>
    </row>
    <row r="231" spans="7:9" x14ac:dyDescent="0.3">
      <c r="G231" s="4"/>
    </row>
    <row r="232" spans="7:9" x14ac:dyDescent="0.3">
      <c r="G232" s="4"/>
    </row>
    <row r="233" spans="7:9" x14ac:dyDescent="0.3">
      <c r="G233" s="4"/>
    </row>
    <row r="234" spans="7:9" x14ac:dyDescent="0.3">
      <c r="G234" s="4"/>
    </row>
    <row r="235" spans="7:9" x14ac:dyDescent="0.3">
      <c r="G235" s="4"/>
      <c r="I235" s="2"/>
    </row>
    <row r="236" spans="7:9" x14ac:dyDescent="0.3">
      <c r="G236" s="4"/>
    </row>
    <row r="237" spans="7:9" x14ac:dyDescent="0.3">
      <c r="G237" s="4"/>
      <c r="I237" s="2"/>
    </row>
    <row r="238" spans="7:9" x14ac:dyDescent="0.3">
      <c r="G238" s="4"/>
    </row>
    <row r="239" spans="7:9" x14ac:dyDescent="0.3">
      <c r="G239" s="4"/>
    </row>
    <row r="240" spans="7:9" x14ac:dyDescent="0.3">
      <c r="G240" s="4"/>
      <c r="I240" s="2"/>
    </row>
    <row r="241" spans="7:9" x14ac:dyDescent="0.3">
      <c r="G241" s="4"/>
    </row>
    <row r="242" spans="7:9" x14ac:dyDescent="0.3">
      <c r="G242" s="4"/>
    </row>
    <row r="243" spans="7:9" x14ac:dyDescent="0.3">
      <c r="G243" s="4"/>
    </row>
    <row r="244" spans="7:9" x14ac:dyDescent="0.3">
      <c r="G244" s="4"/>
    </row>
    <row r="245" spans="7:9" x14ac:dyDescent="0.3">
      <c r="G245" s="4"/>
    </row>
    <row r="246" spans="7:9" x14ac:dyDescent="0.3">
      <c r="G246" s="4"/>
    </row>
    <row r="247" spans="7:9" x14ac:dyDescent="0.3">
      <c r="G247" s="4"/>
      <c r="I247" s="2"/>
    </row>
    <row r="248" spans="7:9" x14ac:dyDescent="0.3">
      <c r="G248" s="4"/>
    </row>
    <row r="249" spans="7:9" x14ac:dyDescent="0.3">
      <c r="G249" s="4"/>
      <c r="I249" s="2"/>
    </row>
    <row r="250" spans="7:9" x14ac:dyDescent="0.3">
      <c r="G250" s="4"/>
    </row>
    <row r="251" spans="7:9" x14ac:dyDescent="0.3">
      <c r="G251" s="4"/>
      <c r="I251" s="2"/>
    </row>
    <row r="252" spans="7:9" x14ac:dyDescent="0.3">
      <c r="G252" s="4"/>
    </row>
    <row r="253" spans="7:9" x14ac:dyDescent="0.3">
      <c r="G253" s="4"/>
    </row>
    <row r="254" spans="7:9" x14ac:dyDescent="0.3">
      <c r="G254" s="4"/>
    </row>
    <row r="255" spans="7:9" x14ac:dyDescent="0.3">
      <c r="G255" s="4"/>
    </row>
    <row r="256" spans="7:9" x14ac:dyDescent="0.3">
      <c r="G256" s="4"/>
    </row>
    <row r="257" spans="7:9" x14ac:dyDescent="0.3">
      <c r="G257" s="4"/>
      <c r="I257" s="2"/>
    </row>
    <row r="258" spans="7:9" x14ac:dyDescent="0.3">
      <c r="G258" s="4"/>
    </row>
    <row r="259" spans="7:9" x14ac:dyDescent="0.3">
      <c r="G259" s="4"/>
    </row>
    <row r="260" spans="7:9" x14ac:dyDescent="0.3">
      <c r="G260" s="4"/>
    </row>
    <row r="261" spans="7:9" x14ac:dyDescent="0.3">
      <c r="G261" s="4"/>
    </row>
    <row r="262" spans="7:9" x14ac:dyDescent="0.3">
      <c r="G262" s="4"/>
      <c r="I262" s="2"/>
    </row>
    <row r="263" spans="7:9" x14ac:dyDescent="0.3">
      <c r="G263" s="4"/>
    </row>
    <row r="264" spans="7:9" x14ac:dyDescent="0.3">
      <c r="G264" s="4"/>
      <c r="I264" s="2"/>
    </row>
    <row r="265" spans="7:9" x14ac:dyDescent="0.3">
      <c r="G265" s="4"/>
    </row>
    <row r="266" spans="7:9" x14ac:dyDescent="0.3">
      <c r="G266" s="4"/>
    </row>
    <row r="267" spans="7:9" x14ac:dyDescent="0.3">
      <c r="G267" s="4"/>
    </row>
    <row r="268" spans="7:9" x14ac:dyDescent="0.3">
      <c r="G268" s="4"/>
      <c r="I268" s="2"/>
    </row>
    <row r="269" spans="7:9" x14ac:dyDescent="0.3">
      <c r="G269" s="4"/>
    </row>
    <row r="270" spans="7:9" x14ac:dyDescent="0.3">
      <c r="G270" s="4"/>
    </row>
    <row r="271" spans="7:9" x14ac:dyDescent="0.3">
      <c r="G271" s="4"/>
    </row>
    <row r="272" spans="7:9" x14ac:dyDescent="0.3">
      <c r="G272" s="4"/>
    </row>
    <row r="273" spans="7:9" x14ac:dyDescent="0.3">
      <c r="G273" s="4"/>
      <c r="I273" s="2"/>
    </row>
    <row r="274" spans="7:9" x14ac:dyDescent="0.3">
      <c r="G274" s="4"/>
    </row>
    <row r="275" spans="7:9" x14ac:dyDescent="0.3">
      <c r="G275" s="4"/>
    </row>
    <row r="276" spans="7:9" x14ac:dyDescent="0.3">
      <c r="G276" s="4"/>
    </row>
    <row r="277" spans="7:9" x14ac:dyDescent="0.3">
      <c r="G277" s="4"/>
    </row>
    <row r="278" spans="7:9" x14ac:dyDescent="0.3">
      <c r="G278" s="4"/>
    </row>
    <row r="279" spans="7:9" x14ac:dyDescent="0.3">
      <c r="G279" s="4"/>
      <c r="I279" s="2"/>
    </row>
    <row r="280" spans="7:9" x14ac:dyDescent="0.3">
      <c r="G280" s="4"/>
    </row>
    <row r="281" spans="7:9" x14ac:dyDescent="0.3">
      <c r="G281" s="4"/>
    </row>
    <row r="282" spans="7:9" x14ac:dyDescent="0.3">
      <c r="G282" s="4"/>
      <c r="I282" s="2"/>
    </row>
    <row r="283" spans="7:9" x14ac:dyDescent="0.3">
      <c r="G283" s="4"/>
    </row>
    <row r="284" spans="7:9" x14ac:dyDescent="0.3">
      <c r="G284" s="4"/>
      <c r="I284" s="2"/>
    </row>
    <row r="285" spans="7:9" x14ac:dyDescent="0.3">
      <c r="G285" s="4"/>
    </row>
    <row r="286" spans="7:9" x14ac:dyDescent="0.3">
      <c r="G286" s="4"/>
    </row>
    <row r="287" spans="7:9" x14ac:dyDescent="0.3">
      <c r="G287" s="4"/>
      <c r="I287" s="2"/>
    </row>
    <row r="288" spans="7:9" x14ac:dyDescent="0.3">
      <c r="G288" s="4"/>
    </row>
    <row r="289" spans="7:9" x14ac:dyDescent="0.3">
      <c r="G289" s="4"/>
    </row>
    <row r="290" spans="7:9" x14ac:dyDescent="0.3">
      <c r="G290" s="4"/>
      <c r="I290" s="2"/>
    </row>
    <row r="291" spans="7:9" x14ac:dyDescent="0.3">
      <c r="G291" s="4"/>
    </row>
    <row r="292" spans="7:9" x14ac:dyDescent="0.3">
      <c r="G292" s="4"/>
      <c r="I292" s="2"/>
    </row>
    <row r="293" spans="7:9" x14ac:dyDescent="0.3">
      <c r="G293" s="4"/>
    </row>
    <row r="294" spans="7:9" x14ac:dyDescent="0.3">
      <c r="G294" s="4"/>
    </row>
    <row r="295" spans="7:9" x14ac:dyDescent="0.3">
      <c r="G295" s="4"/>
    </row>
    <row r="296" spans="7:9" x14ac:dyDescent="0.3">
      <c r="G296" s="4"/>
      <c r="I296" s="2"/>
    </row>
    <row r="297" spans="7:9" x14ac:dyDescent="0.3">
      <c r="G297" s="4"/>
    </row>
    <row r="298" spans="7:9" x14ac:dyDescent="0.3">
      <c r="G298" s="4"/>
      <c r="I298" s="2"/>
    </row>
    <row r="299" spans="7:9" x14ac:dyDescent="0.3">
      <c r="G299" s="4"/>
    </row>
    <row r="300" spans="7:9" x14ac:dyDescent="0.3">
      <c r="G300" s="4"/>
    </row>
    <row r="301" spans="7:9" x14ac:dyDescent="0.3">
      <c r="G301" s="4"/>
      <c r="I301" s="2"/>
    </row>
    <row r="302" spans="7:9" x14ac:dyDescent="0.3">
      <c r="G302" s="4"/>
    </row>
    <row r="303" spans="7:9" x14ac:dyDescent="0.3">
      <c r="G303" s="4"/>
    </row>
    <row r="304" spans="7:9" x14ac:dyDescent="0.3">
      <c r="G304" s="4"/>
    </row>
    <row r="305" spans="7:9" x14ac:dyDescent="0.3">
      <c r="G305" s="4"/>
    </row>
    <row r="306" spans="7:9" x14ac:dyDescent="0.3">
      <c r="G306" s="4"/>
    </row>
    <row r="307" spans="7:9" x14ac:dyDescent="0.3">
      <c r="G307" s="4"/>
    </row>
    <row r="308" spans="7:9" x14ac:dyDescent="0.3">
      <c r="G308" s="4"/>
    </row>
    <row r="309" spans="7:9" x14ac:dyDescent="0.3">
      <c r="G309" s="4"/>
      <c r="I309" s="2"/>
    </row>
    <row r="310" spans="7:9" x14ac:dyDescent="0.3">
      <c r="G310" s="4"/>
      <c r="I310" s="2"/>
    </row>
    <row r="311" spans="7:9" x14ac:dyDescent="0.3">
      <c r="G311" s="4"/>
    </row>
    <row r="312" spans="7:9" x14ac:dyDescent="0.3">
      <c r="G312" s="4"/>
    </row>
    <row r="313" spans="7:9" x14ac:dyDescent="0.3">
      <c r="G313" s="4"/>
    </row>
    <row r="314" spans="7:9" x14ac:dyDescent="0.3">
      <c r="G314" s="4"/>
      <c r="I314" s="2"/>
    </row>
    <row r="315" spans="7:9" x14ac:dyDescent="0.3">
      <c r="G315" s="4"/>
    </row>
    <row r="316" spans="7:9" x14ac:dyDescent="0.3">
      <c r="G316" s="4"/>
    </row>
    <row r="317" spans="7:9" x14ac:dyDescent="0.3">
      <c r="G317" s="4"/>
    </row>
    <row r="318" spans="7:9" x14ac:dyDescent="0.3">
      <c r="G318" s="4"/>
      <c r="I318" s="2"/>
    </row>
    <row r="319" spans="7:9" x14ac:dyDescent="0.3">
      <c r="G319" s="4"/>
    </row>
    <row r="320" spans="7:9" x14ac:dyDescent="0.3">
      <c r="G320" s="4"/>
    </row>
    <row r="321" spans="7:9" x14ac:dyDescent="0.3">
      <c r="G321" s="4"/>
    </row>
    <row r="322" spans="7:9" x14ac:dyDescent="0.3">
      <c r="G322" s="4"/>
    </row>
    <row r="323" spans="7:9" x14ac:dyDescent="0.3">
      <c r="G323" s="4"/>
    </row>
    <row r="324" spans="7:9" x14ac:dyDescent="0.3">
      <c r="G324" s="4"/>
      <c r="I324" s="2"/>
    </row>
    <row r="325" spans="7:9" x14ac:dyDescent="0.3">
      <c r="G325" s="4"/>
    </row>
    <row r="326" spans="7:9" x14ac:dyDescent="0.3">
      <c r="G326" s="4"/>
      <c r="I326" s="2"/>
    </row>
    <row r="327" spans="7:9" x14ac:dyDescent="0.3">
      <c r="G327" s="4"/>
    </row>
    <row r="328" spans="7:9" x14ac:dyDescent="0.3">
      <c r="G328" s="4"/>
    </row>
    <row r="329" spans="7:9" x14ac:dyDescent="0.3">
      <c r="G329" s="4"/>
    </row>
    <row r="330" spans="7:9" x14ac:dyDescent="0.3">
      <c r="G330" s="4"/>
    </row>
    <row r="331" spans="7:9" x14ac:dyDescent="0.3">
      <c r="G331" s="4"/>
    </row>
    <row r="332" spans="7:9" x14ac:dyDescent="0.3">
      <c r="G332" s="4"/>
      <c r="I332" s="2"/>
    </row>
    <row r="333" spans="7:9" x14ac:dyDescent="0.3">
      <c r="G333" s="4"/>
    </row>
    <row r="334" spans="7:9" x14ac:dyDescent="0.3">
      <c r="G334" s="4"/>
      <c r="I334" s="2"/>
    </row>
    <row r="335" spans="7:9" x14ac:dyDescent="0.3">
      <c r="G335" s="4"/>
    </row>
    <row r="336" spans="7:9" x14ac:dyDescent="0.3">
      <c r="G336" s="4"/>
    </row>
    <row r="337" spans="7:9" x14ac:dyDescent="0.3">
      <c r="G337" s="4"/>
    </row>
    <row r="338" spans="7:9" x14ac:dyDescent="0.3">
      <c r="G338" s="4"/>
      <c r="I338" s="2"/>
    </row>
    <row r="339" spans="7:9" x14ac:dyDescent="0.3">
      <c r="G339" s="4"/>
      <c r="I339" s="2"/>
    </row>
    <row r="340" spans="7:9" x14ac:dyDescent="0.3">
      <c r="G340" s="4"/>
    </row>
    <row r="341" spans="7:9" x14ac:dyDescent="0.3">
      <c r="G341" s="4"/>
      <c r="I341" s="2"/>
    </row>
    <row r="342" spans="7:9" x14ac:dyDescent="0.3">
      <c r="G342" s="4"/>
    </row>
    <row r="343" spans="7:9" x14ac:dyDescent="0.3">
      <c r="G343" s="4"/>
      <c r="I343" s="2"/>
    </row>
    <row r="344" spans="7:9" x14ac:dyDescent="0.3">
      <c r="G344" s="4"/>
    </row>
    <row r="345" spans="7:9" x14ac:dyDescent="0.3">
      <c r="G345" s="4"/>
    </row>
    <row r="346" spans="7:9" x14ac:dyDescent="0.3">
      <c r="G346" s="4"/>
    </row>
    <row r="347" spans="7:9" x14ac:dyDescent="0.3">
      <c r="G347" s="4"/>
      <c r="I347" s="2"/>
    </row>
    <row r="348" spans="7:9" x14ac:dyDescent="0.3">
      <c r="G348" s="4"/>
      <c r="I348" s="2"/>
    </row>
    <row r="349" spans="7:9" x14ac:dyDescent="0.3">
      <c r="G349" s="4"/>
    </row>
    <row r="350" spans="7:9" x14ac:dyDescent="0.3">
      <c r="G350" s="4"/>
    </row>
    <row r="351" spans="7:9" x14ac:dyDescent="0.3">
      <c r="G351" s="4"/>
    </row>
    <row r="352" spans="7:9" x14ac:dyDescent="0.3">
      <c r="G352" s="4"/>
    </row>
    <row r="353" spans="7:9" x14ac:dyDescent="0.3">
      <c r="G353" s="4"/>
      <c r="I353" s="2"/>
    </row>
    <row r="354" spans="7:9" x14ac:dyDescent="0.3">
      <c r="G354" s="4"/>
    </row>
    <row r="355" spans="7:9" x14ac:dyDescent="0.3">
      <c r="G355" s="4"/>
    </row>
    <row r="356" spans="7:9" x14ac:dyDescent="0.3">
      <c r="G356" s="4"/>
      <c r="I356" s="2"/>
    </row>
    <row r="357" spans="7:9" x14ac:dyDescent="0.3">
      <c r="G357" s="4"/>
      <c r="I357" s="2"/>
    </row>
    <row r="358" spans="7:9" x14ac:dyDescent="0.3">
      <c r="G358" s="4"/>
    </row>
    <row r="359" spans="7:9" x14ac:dyDescent="0.3">
      <c r="G359" s="4"/>
    </row>
    <row r="360" spans="7:9" x14ac:dyDescent="0.3">
      <c r="G360" s="4"/>
      <c r="I360" s="2"/>
    </row>
    <row r="361" spans="7:9" x14ac:dyDescent="0.3">
      <c r="G361" s="4"/>
    </row>
    <row r="362" spans="7:9" x14ac:dyDescent="0.3">
      <c r="G362" s="4"/>
      <c r="I362" s="2"/>
    </row>
    <row r="363" spans="7:9" x14ac:dyDescent="0.3">
      <c r="G363" s="4"/>
    </row>
    <row r="364" spans="7:9" x14ac:dyDescent="0.3">
      <c r="G364" s="4"/>
    </row>
    <row r="365" spans="7:9" x14ac:dyDescent="0.3">
      <c r="G365" s="4"/>
    </row>
    <row r="366" spans="7:9" x14ac:dyDescent="0.3">
      <c r="G366" s="4"/>
    </row>
    <row r="367" spans="7:9" x14ac:dyDescent="0.3">
      <c r="G367" s="4"/>
      <c r="I367" s="2"/>
    </row>
    <row r="368" spans="7:9" x14ac:dyDescent="0.3">
      <c r="G368" s="4"/>
      <c r="I368" s="2"/>
    </row>
    <row r="369" spans="7:9" x14ac:dyDescent="0.3">
      <c r="G369" s="4"/>
    </row>
    <row r="370" spans="7:9" x14ac:dyDescent="0.3">
      <c r="G370" s="4"/>
      <c r="I370" s="2"/>
    </row>
    <row r="371" spans="7:9" x14ac:dyDescent="0.3">
      <c r="G371" s="4"/>
    </row>
    <row r="372" spans="7:9" x14ac:dyDescent="0.3">
      <c r="G372" s="4"/>
    </row>
    <row r="373" spans="7:9" x14ac:dyDescent="0.3">
      <c r="G373" s="4"/>
      <c r="I373" s="2"/>
    </row>
    <row r="374" spans="7:9" x14ac:dyDescent="0.3">
      <c r="G374" s="4"/>
    </row>
    <row r="375" spans="7:9" x14ac:dyDescent="0.3">
      <c r="G375" s="4"/>
    </row>
    <row r="376" spans="7:9" x14ac:dyDescent="0.3">
      <c r="G376" s="4"/>
    </row>
    <row r="377" spans="7:9" x14ac:dyDescent="0.3">
      <c r="G377" s="4"/>
    </row>
    <row r="378" spans="7:9" x14ac:dyDescent="0.3">
      <c r="G378" s="4"/>
      <c r="I378" s="2"/>
    </row>
    <row r="379" spans="7:9" x14ac:dyDescent="0.3">
      <c r="G379" s="4"/>
    </row>
    <row r="380" spans="7:9" x14ac:dyDescent="0.3">
      <c r="G380" s="4"/>
    </row>
    <row r="381" spans="7:9" x14ac:dyDescent="0.3">
      <c r="G381" s="4"/>
    </row>
    <row r="382" spans="7:9" x14ac:dyDescent="0.3">
      <c r="G382" s="4"/>
      <c r="I382" s="2"/>
    </row>
    <row r="383" spans="7:9" x14ac:dyDescent="0.3">
      <c r="G383" s="4"/>
    </row>
    <row r="384" spans="7:9" x14ac:dyDescent="0.3">
      <c r="G384" s="4"/>
    </row>
    <row r="385" spans="7:9" x14ac:dyDescent="0.3">
      <c r="G385" s="4"/>
      <c r="I385" s="2"/>
    </row>
    <row r="386" spans="7:9" x14ac:dyDescent="0.3">
      <c r="G386" s="4"/>
    </row>
    <row r="387" spans="7:9" x14ac:dyDescent="0.3">
      <c r="G387" s="4"/>
    </row>
    <row r="388" spans="7:9" x14ac:dyDescent="0.3">
      <c r="G388" s="4"/>
    </row>
    <row r="389" spans="7:9" x14ac:dyDescent="0.3">
      <c r="G389" s="4"/>
      <c r="I389" s="2"/>
    </row>
    <row r="390" spans="7:9" x14ac:dyDescent="0.3">
      <c r="G390" s="4"/>
      <c r="I390" s="2"/>
    </row>
    <row r="391" spans="7:9" x14ac:dyDescent="0.3">
      <c r="G391" s="4"/>
    </row>
    <row r="392" spans="7:9" x14ac:dyDescent="0.3">
      <c r="G392" s="4"/>
    </row>
    <row r="393" spans="7:9" x14ac:dyDescent="0.3">
      <c r="G393" s="4"/>
    </row>
    <row r="394" spans="7:9" x14ac:dyDescent="0.3">
      <c r="G394" s="4"/>
    </row>
    <row r="395" spans="7:9" x14ac:dyDescent="0.3">
      <c r="G395" s="4"/>
    </row>
    <row r="396" spans="7:9" x14ac:dyDescent="0.3">
      <c r="G396" s="4"/>
    </row>
    <row r="397" spans="7:9" x14ac:dyDescent="0.3">
      <c r="G397" s="4"/>
    </row>
    <row r="398" spans="7:9" x14ac:dyDescent="0.3">
      <c r="G398" s="4"/>
    </row>
    <row r="399" spans="7:9" x14ac:dyDescent="0.3">
      <c r="G399" s="4"/>
    </row>
    <row r="400" spans="7:9" x14ac:dyDescent="0.3">
      <c r="G400" s="4"/>
      <c r="I400" s="2"/>
    </row>
    <row r="401" spans="7:9" x14ac:dyDescent="0.3">
      <c r="G401" s="4"/>
    </row>
    <row r="402" spans="7:9" x14ac:dyDescent="0.3">
      <c r="G402" s="4"/>
    </row>
    <row r="403" spans="7:9" x14ac:dyDescent="0.3">
      <c r="G403" s="4"/>
      <c r="I403" s="2"/>
    </row>
    <row r="404" spans="7:9" x14ac:dyDescent="0.3">
      <c r="G404" s="4"/>
    </row>
    <row r="405" spans="7:9" x14ac:dyDescent="0.3">
      <c r="G405" s="4"/>
    </row>
    <row r="406" spans="7:9" x14ac:dyDescent="0.3">
      <c r="G406" s="4"/>
      <c r="I406" s="2"/>
    </row>
    <row r="407" spans="7:9" x14ac:dyDescent="0.3">
      <c r="G407" s="4"/>
    </row>
    <row r="408" spans="7:9" x14ac:dyDescent="0.3">
      <c r="G408" s="4"/>
      <c r="I408" s="2"/>
    </row>
    <row r="409" spans="7:9" x14ac:dyDescent="0.3">
      <c r="G409" s="4"/>
      <c r="I409" s="2"/>
    </row>
    <row r="410" spans="7:9" x14ac:dyDescent="0.3">
      <c r="G410" s="4"/>
    </row>
    <row r="411" spans="7:9" x14ac:dyDescent="0.3">
      <c r="G411" s="4"/>
    </row>
    <row r="412" spans="7:9" x14ac:dyDescent="0.3">
      <c r="G412" s="4"/>
      <c r="I412" s="2"/>
    </row>
    <row r="413" spans="7:9" x14ac:dyDescent="0.3">
      <c r="G413" s="4"/>
    </row>
    <row r="414" spans="7:9" x14ac:dyDescent="0.3">
      <c r="G414" s="4"/>
    </row>
    <row r="415" spans="7:9" x14ac:dyDescent="0.3">
      <c r="G415" s="4"/>
    </row>
    <row r="416" spans="7:9" x14ac:dyDescent="0.3">
      <c r="G416" s="4"/>
    </row>
    <row r="417" spans="7:9" x14ac:dyDescent="0.3">
      <c r="G417" s="4"/>
    </row>
    <row r="418" spans="7:9" x14ac:dyDescent="0.3">
      <c r="G418" s="4"/>
    </row>
    <row r="419" spans="7:9" x14ac:dyDescent="0.3">
      <c r="G419" s="4"/>
      <c r="I419" s="2"/>
    </row>
    <row r="420" spans="7:9" x14ac:dyDescent="0.3">
      <c r="G420" s="4"/>
    </row>
    <row r="421" spans="7:9" x14ac:dyDescent="0.3">
      <c r="G421" s="4"/>
      <c r="I421" s="2"/>
    </row>
    <row r="422" spans="7:9" x14ac:dyDescent="0.3">
      <c r="G422" s="4"/>
    </row>
    <row r="423" spans="7:9" x14ac:dyDescent="0.3">
      <c r="G423" s="4"/>
    </row>
    <row r="424" spans="7:9" x14ac:dyDescent="0.3">
      <c r="G424" s="4"/>
      <c r="I424" s="2"/>
    </row>
    <row r="425" spans="7:9" x14ac:dyDescent="0.3">
      <c r="G425" s="4"/>
    </row>
    <row r="426" spans="7:9" x14ac:dyDescent="0.3">
      <c r="G426" s="4"/>
      <c r="I426" s="2"/>
    </row>
    <row r="427" spans="7:9" x14ac:dyDescent="0.3">
      <c r="G427" s="4"/>
    </row>
    <row r="428" spans="7:9" x14ac:dyDescent="0.3">
      <c r="G428" s="4"/>
      <c r="I428" s="2"/>
    </row>
    <row r="429" spans="7:9" x14ac:dyDescent="0.3">
      <c r="G429" s="4"/>
    </row>
    <row r="430" spans="7:9" x14ac:dyDescent="0.3">
      <c r="G430" s="4"/>
    </row>
    <row r="431" spans="7:9" x14ac:dyDescent="0.3">
      <c r="G431" s="4"/>
    </row>
    <row r="432" spans="7:9" x14ac:dyDescent="0.3">
      <c r="G432" s="4"/>
    </row>
    <row r="433" spans="7:9" x14ac:dyDescent="0.3">
      <c r="G433" s="4"/>
    </row>
    <row r="434" spans="7:9" x14ac:dyDescent="0.3">
      <c r="G434" s="4"/>
      <c r="I434" s="2"/>
    </row>
    <row r="435" spans="7:9" x14ac:dyDescent="0.3">
      <c r="G435" s="4"/>
    </row>
    <row r="436" spans="7:9" x14ac:dyDescent="0.3">
      <c r="G436" s="4"/>
    </row>
    <row r="437" spans="7:9" x14ac:dyDescent="0.3">
      <c r="G437" s="4"/>
      <c r="I437" s="2"/>
    </row>
    <row r="438" spans="7:9" x14ac:dyDescent="0.3">
      <c r="G438" s="4"/>
    </row>
    <row r="439" spans="7:9" x14ac:dyDescent="0.3">
      <c r="G439" s="4"/>
    </row>
    <row r="440" spans="7:9" x14ac:dyDescent="0.3">
      <c r="G440" s="4"/>
      <c r="I440" s="2"/>
    </row>
    <row r="441" spans="7:9" x14ac:dyDescent="0.3">
      <c r="G441" s="4"/>
    </row>
    <row r="442" spans="7:9" x14ac:dyDescent="0.3">
      <c r="G442" s="4"/>
      <c r="I442" s="2"/>
    </row>
    <row r="443" spans="7:9" x14ac:dyDescent="0.3">
      <c r="G443" s="4"/>
    </row>
    <row r="444" spans="7:9" x14ac:dyDescent="0.3">
      <c r="G444" s="4"/>
    </row>
    <row r="445" spans="7:9" x14ac:dyDescent="0.3">
      <c r="G445" s="4"/>
    </row>
    <row r="446" spans="7:9" x14ac:dyDescent="0.3">
      <c r="G446" s="4"/>
      <c r="I446" s="2"/>
    </row>
    <row r="447" spans="7:9" x14ac:dyDescent="0.3">
      <c r="G447" s="4"/>
      <c r="I447" s="2"/>
    </row>
    <row r="448" spans="7:9" x14ac:dyDescent="0.3">
      <c r="G448" s="4"/>
    </row>
    <row r="449" spans="7:9" x14ac:dyDescent="0.3">
      <c r="G449" s="4"/>
    </row>
    <row r="450" spans="7:9" x14ac:dyDescent="0.3">
      <c r="G450" s="4"/>
      <c r="I450" s="2"/>
    </row>
    <row r="451" spans="7:9" x14ac:dyDescent="0.3">
      <c r="G451" s="4"/>
      <c r="I451" s="2"/>
    </row>
    <row r="452" spans="7:9" x14ac:dyDescent="0.3">
      <c r="G452" s="4"/>
      <c r="I452" s="2"/>
    </row>
    <row r="453" spans="7:9" x14ac:dyDescent="0.3">
      <c r="G453" s="4"/>
    </row>
    <row r="454" spans="7:9" x14ac:dyDescent="0.3">
      <c r="G454" s="4"/>
    </row>
    <row r="455" spans="7:9" x14ac:dyDescent="0.3">
      <c r="G455" s="4"/>
      <c r="I455" s="2"/>
    </row>
    <row r="456" spans="7:9" x14ac:dyDescent="0.3">
      <c r="G456" s="4"/>
    </row>
    <row r="457" spans="7:9" x14ac:dyDescent="0.3">
      <c r="G457" s="4"/>
    </row>
    <row r="458" spans="7:9" x14ac:dyDescent="0.3">
      <c r="G458" s="4"/>
      <c r="I458" s="2"/>
    </row>
    <row r="459" spans="7:9" x14ac:dyDescent="0.3">
      <c r="G459" s="4"/>
    </row>
    <row r="460" spans="7:9" x14ac:dyDescent="0.3">
      <c r="G460" s="4"/>
      <c r="I460" s="2"/>
    </row>
    <row r="461" spans="7:9" x14ac:dyDescent="0.3">
      <c r="G461" s="4"/>
    </row>
    <row r="462" spans="7:9" x14ac:dyDescent="0.3">
      <c r="G462" s="4"/>
    </row>
    <row r="463" spans="7:9" x14ac:dyDescent="0.3">
      <c r="G463" s="4"/>
    </row>
    <row r="464" spans="7:9" x14ac:dyDescent="0.3">
      <c r="G464" s="4"/>
    </row>
    <row r="465" spans="7:9" x14ac:dyDescent="0.3">
      <c r="G465" s="4"/>
    </row>
    <row r="466" spans="7:9" x14ac:dyDescent="0.3">
      <c r="G466" s="4"/>
      <c r="I466" s="2"/>
    </row>
    <row r="467" spans="7:9" x14ac:dyDescent="0.3">
      <c r="G467" s="4"/>
    </row>
    <row r="468" spans="7:9" x14ac:dyDescent="0.3">
      <c r="G468" s="4"/>
      <c r="I468" s="2"/>
    </row>
    <row r="469" spans="7:9" x14ac:dyDescent="0.3">
      <c r="G469" s="4"/>
    </row>
    <row r="470" spans="7:9" x14ac:dyDescent="0.3">
      <c r="G470" s="4"/>
    </row>
    <row r="471" spans="7:9" x14ac:dyDescent="0.3">
      <c r="G471" s="4"/>
    </row>
    <row r="472" spans="7:9" x14ac:dyDescent="0.3">
      <c r="G472" s="4"/>
    </row>
    <row r="473" spans="7:9" x14ac:dyDescent="0.3">
      <c r="G473" s="4"/>
    </row>
    <row r="474" spans="7:9" x14ac:dyDescent="0.3">
      <c r="G474" s="4"/>
      <c r="I474" s="2"/>
    </row>
    <row r="475" spans="7:9" x14ac:dyDescent="0.3">
      <c r="G475" s="4"/>
    </row>
    <row r="476" spans="7:9" x14ac:dyDescent="0.3">
      <c r="G476" s="4"/>
      <c r="I476" s="2"/>
    </row>
    <row r="477" spans="7:9" x14ac:dyDescent="0.3">
      <c r="G477" s="4"/>
    </row>
    <row r="478" spans="7:9" x14ac:dyDescent="0.3">
      <c r="G478" s="4"/>
    </row>
    <row r="479" spans="7:9" x14ac:dyDescent="0.3">
      <c r="G479" s="4"/>
    </row>
    <row r="480" spans="7:9" x14ac:dyDescent="0.3">
      <c r="G480" s="4"/>
      <c r="I480" s="2"/>
    </row>
    <row r="481" spans="7:9" x14ac:dyDescent="0.3">
      <c r="G481" s="4"/>
    </row>
    <row r="482" spans="7:9" x14ac:dyDescent="0.3">
      <c r="G482" s="4"/>
    </row>
    <row r="483" spans="7:9" x14ac:dyDescent="0.3">
      <c r="G483" s="4"/>
      <c r="I483" s="2"/>
    </row>
    <row r="484" spans="7:9" x14ac:dyDescent="0.3">
      <c r="G484" s="4"/>
    </row>
    <row r="485" spans="7:9" x14ac:dyDescent="0.3">
      <c r="G485" s="4"/>
    </row>
    <row r="486" spans="7:9" x14ac:dyDescent="0.3">
      <c r="G486" s="4"/>
    </row>
    <row r="487" spans="7:9" x14ac:dyDescent="0.3">
      <c r="G487" s="4"/>
      <c r="I487" s="2"/>
    </row>
    <row r="488" spans="7:9" x14ac:dyDescent="0.3">
      <c r="G488" s="4"/>
    </row>
    <row r="489" spans="7:9" x14ac:dyDescent="0.3">
      <c r="G489" s="4"/>
      <c r="I489" s="2"/>
    </row>
    <row r="490" spans="7:9" x14ac:dyDescent="0.3">
      <c r="G490" s="4"/>
      <c r="I490" s="2"/>
    </row>
    <row r="491" spans="7:9" x14ac:dyDescent="0.3">
      <c r="G491" s="4"/>
    </row>
    <row r="492" spans="7:9" x14ac:dyDescent="0.3">
      <c r="G492" s="4"/>
    </row>
    <row r="493" spans="7:9" x14ac:dyDescent="0.3">
      <c r="G493" s="4"/>
      <c r="I493" s="2"/>
    </row>
    <row r="494" spans="7:9" x14ac:dyDescent="0.3">
      <c r="G494" s="4"/>
    </row>
    <row r="495" spans="7:9" x14ac:dyDescent="0.3">
      <c r="G495" s="4"/>
    </row>
    <row r="496" spans="7:9" x14ac:dyDescent="0.3">
      <c r="G496" s="4"/>
    </row>
    <row r="497" spans="7:9" x14ac:dyDescent="0.3">
      <c r="G497" s="4"/>
    </row>
    <row r="498" spans="7:9" x14ac:dyDescent="0.3">
      <c r="G498" s="4"/>
      <c r="I498" s="2"/>
    </row>
    <row r="499" spans="7:9" x14ac:dyDescent="0.3">
      <c r="G499" s="4"/>
    </row>
    <row r="500" spans="7:9" x14ac:dyDescent="0.3">
      <c r="G500" s="4"/>
      <c r="I500" s="2"/>
    </row>
    <row r="501" spans="7:9" x14ac:dyDescent="0.3">
      <c r="G501" s="4"/>
    </row>
    <row r="502" spans="7:9" x14ac:dyDescent="0.3">
      <c r="G502" s="4"/>
    </row>
    <row r="503" spans="7:9" x14ac:dyDescent="0.3">
      <c r="G503" s="4"/>
    </row>
    <row r="504" spans="7:9" x14ac:dyDescent="0.3">
      <c r="G504" s="4"/>
      <c r="I504" s="2"/>
    </row>
    <row r="505" spans="7:9" x14ac:dyDescent="0.3">
      <c r="G505" s="4"/>
    </row>
    <row r="506" spans="7:9" x14ac:dyDescent="0.3">
      <c r="G506" s="4"/>
      <c r="I506" s="2"/>
    </row>
    <row r="507" spans="7:9" x14ac:dyDescent="0.3">
      <c r="G507" s="4"/>
    </row>
    <row r="508" spans="7:9" x14ac:dyDescent="0.3">
      <c r="G508" s="4"/>
      <c r="I508" s="2"/>
    </row>
    <row r="509" spans="7:9" x14ac:dyDescent="0.3">
      <c r="G509" s="4"/>
    </row>
    <row r="510" spans="7:9" x14ac:dyDescent="0.3">
      <c r="G510" s="4"/>
      <c r="I510" s="2"/>
    </row>
    <row r="511" spans="7:9" x14ac:dyDescent="0.3">
      <c r="G511" s="4"/>
    </row>
    <row r="512" spans="7:9" x14ac:dyDescent="0.3">
      <c r="G512" s="4"/>
    </row>
    <row r="513" spans="7:9" x14ac:dyDescent="0.3">
      <c r="G513" s="4"/>
    </row>
    <row r="514" spans="7:9" x14ac:dyDescent="0.3">
      <c r="G514" s="4"/>
    </row>
    <row r="515" spans="7:9" x14ac:dyDescent="0.3">
      <c r="G515" s="4"/>
    </row>
    <row r="516" spans="7:9" x14ac:dyDescent="0.3">
      <c r="G516" s="4"/>
      <c r="I516" s="2"/>
    </row>
    <row r="517" spans="7:9" x14ac:dyDescent="0.3">
      <c r="G517" s="4"/>
    </row>
    <row r="518" spans="7:9" x14ac:dyDescent="0.3">
      <c r="G518" s="4"/>
      <c r="I518" s="2"/>
    </row>
    <row r="519" spans="7:9" x14ac:dyDescent="0.3">
      <c r="G519" s="4"/>
    </row>
    <row r="520" spans="7:9" x14ac:dyDescent="0.3">
      <c r="G520" s="4"/>
    </row>
    <row r="521" spans="7:9" x14ac:dyDescent="0.3">
      <c r="G521" s="4"/>
      <c r="I521" s="2"/>
    </row>
    <row r="522" spans="7:9" x14ac:dyDescent="0.3">
      <c r="G522" s="4"/>
      <c r="I522" s="2"/>
    </row>
    <row r="523" spans="7:9" x14ac:dyDescent="0.3">
      <c r="G523" s="4"/>
      <c r="I523" s="2"/>
    </row>
    <row r="524" spans="7:9" x14ac:dyDescent="0.3">
      <c r="G524" s="4"/>
    </row>
    <row r="525" spans="7:9" x14ac:dyDescent="0.3">
      <c r="G525" s="4"/>
    </row>
    <row r="526" spans="7:9" x14ac:dyDescent="0.3">
      <c r="G526" s="4"/>
      <c r="I526" s="2"/>
    </row>
    <row r="527" spans="7:9" x14ac:dyDescent="0.3">
      <c r="G527" s="4"/>
    </row>
    <row r="528" spans="7:9" x14ac:dyDescent="0.3">
      <c r="G528" s="4"/>
    </row>
    <row r="529" spans="7:9" x14ac:dyDescent="0.3">
      <c r="G529" s="4"/>
      <c r="I529" s="2"/>
    </row>
    <row r="530" spans="7:9" x14ac:dyDescent="0.3">
      <c r="G530" s="4"/>
    </row>
    <row r="531" spans="7:9" x14ac:dyDescent="0.3">
      <c r="G531" s="4"/>
      <c r="I531" s="2"/>
    </row>
    <row r="532" spans="7:9" x14ac:dyDescent="0.3">
      <c r="G532" s="4"/>
    </row>
    <row r="533" spans="7:9" x14ac:dyDescent="0.3">
      <c r="G533" s="4"/>
    </row>
    <row r="534" spans="7:9" x14ac:dyDescent="0.3">
      <c r="G534" s="4"/>
      <c r="I534" s="2"/>
    </row>
    <row r="535" spans="7:9" x14ac:dyDescent="0.3">
      <c r="G535" s="4"/>
      <c r="I535" s="2"/>
    </row>
    <row r="536" spans="7:9" x14ac:dyDescent="0.3">
      <c r="G536" s="4"/>
    </row>
    <row r="537" spans="7:9" x14ac:dyDescent="0.3">
      <c r="G537" s="4"/>
      <c r="I537" s="2"/>
    </row>
    <row r="538" spans="7:9" x14ac:dyDescent="0.3">
      <c r="G538" s="4"/>
    </row>
    <row r="539" spans="7:9" x14ac:dyDescent="0.3">
      <c r="G539" s="4"/>
    </row>
    <row r="540" spans="7:9" x14ac:dyDescent="0.3">
      <c r="G540" s="4"/>
      <c r="I540" s="2"/>
    </row>
    <row r="541" spans="7:9" x14ac:dyDescent="0.3">
      <c r="G541" s="4"/>
    </row>
    <row r="542" spans="7:9" x14ac:dyDescent="0.3">
      <c r="G542" s="4"/>
    </row>
    <row r="543" spans="7:9" x14ac:dyDescent="0.3">
      <c r="G543" s="4"/>
    </row>
    <row r="544" spans="7:9" x14ac:dyDescent="0.3">
      <c r="G544" s="4"/>
    </row>
    <row r="545" spans="7:9" x14ac:dyDescent="0.3">
      <c r="G545" s="4"/>
      <c r="I545" s="2"/>
    </row>
    <row r="546" spans="7:9" x14ac:dyDescent="0.3">
      <c r="G546" s="4"/>
    </row>
    <row r="547" spans="7:9" x14ac:dyDescent="0.3">
      <c r="G547" s="4"/>
    </row>
    <row r="548" spans="7:9" x14ac:dyDescent="0.3">
      <c r="G548" s="4"/>
    </row>
    <row r="549" spans="7:9" x14ac:dyDescent="0.3">
      <c r="G549" s="4"/>
    </row>
    <row r="550" spans="7:9" x14ac:dyDescent="0.3">
      <c r="G550" s="4"/>
      <c r="I550" s="2"/>
    </row>
    <row r="551" spans="7:9" x14ac:dyDescent="0.3">
      <c r="G551" s="4"/>
    </row>
    <row r="552" spans="7:9" x14ac:dyDescent="0.3">
      <c r="G552" s="4"/>
      <c r="I552" s="2"/>
    </row>
    <row r="553" spans="7:9" x14ac:dyDescent="0.3">
      <c r="G553" s="4"/>
    </row>
    <row r="554" spans="7:9" x14ac:dyDescent="0.3">
      <c r="G554" s="4"/>
    </row>
    <row r="555" spans="7:9" x14ac:dyDescent="0.3">
      <c r="G555" s="4"/>
    </row>
    <row r="556" spans="7:9" x14ac:dyDescent="0.3">
      <c r="G556" s="4"/>
    </row>
    <row r="557" spans="7:9" x14ac:dyDescent="0.3">
      <c r="G557" s="4"/>
    </row>
    <row r="558" spans="7:9" x14ac:dyDescent="0.3">
      <c r="G558" s="4"/>
    </row>
    <row r="559" spans="7:9" x14ac:dyDescent="0.3">
      <c r="G559" s="4"/>
    </row>
    <row r="560" spans="7:9" x14ac:dyDescent="0.3">
      <c r="G560" s="4"/>
    </row>
    <row r="561" spans="7:9" x14ac:dyDescent="0.3">
      <c r="G561" s="4"/>
      <c r="I561" s="2"/>
    </row>
    <row r="562" spans="7:9" x14ac:dyDescent="0.3">
      <c r="G562" s="4"/>
    </row>
    <row r="563" spans="7:9" x14ac:dyDescent="0.3">
      <c r="G563" s="4"/>
      <c r="I563" s="2"/>
    </row>
    <row r="564" spans="7:9" x14ac:dyDescent="0.3">
      <c r="G564" s="4"/>
    </row>
    <row r="565" spans="7:9" x14ac:dyDescent="0.3">
      <c r="G565" s="4"/>
    </row>
    <row r="566" spans="7:9" x14ac:dyDescent="0.3">
      <c r="G566" s="4"/>
    </row>
    <row r="567" spans="7:9" x14ac:dyDescent="0.3">
      <c r="G567" s="4"/>
      <c r="I567" s="2"/>
    </row>
    <row r="568" spans="7:9" x14ac:dyDescent="0.3">
      <c r="G568" s="4"/>
    </row>
    <row r="569" spans="7:9" x14ac:dyDescent="0.3">
      <c r="G569" s="4"/>
    </row>
    <row r="570" spans="7:9" x14ac:dyDescent="0.3">
      <c r="G570" s="4"/>
    </row>
    <row r="571" spans="7:9" x14ac:dyDescent="0.3">
      <c r="G571" s="4"/>
      <c r="I571" s="2"/>
    </row>
    <row r="572" spans="7:9" x14ac:dyDescent="0.3">
      <c r="G572" s="4"/>
    </row>
    <row r="573" spans="7:9" x14ac:dyDescent="0.3">
      <c r="G573" s="4"/>
      <c r="I573" s="2"/>
    </row>
    <row r="574" spans="7:9" x14ac:dyDescent="0.3">
      <c r="G574" s="4"/>
    </row>
    <row r="575" spans="7:9" x14ac:dyDescent="0.3">
      <c r="G575" s="4"/>
    </row>
    <row r="576" spans="7:9" x14ac:dyDescent="0.3">
      <c r="G576" s="4"/>
    </row>
    <row r="577" spans="7:9" x14ac:dyDescent="0.3">
      <c r="G577" s="4"/>
    </row>
    <row r="578" spans="7:9" x14ac:dyDescent="0.3">
      <c r="G578" s="4"/>
    </row>
    <row r="579" spans="7:9" x14ac:dyDescent="0.3">
      <c r="G579" s="4"/>
    </row>
    <row r="580" spans="7:9" x14ac:dyDescent="0.3">
      <c r="G580" s="4"/>
      <c r="I580" s="2"/>
    </row>
    <row r="581" spans="7:9" x14ac:dyDescent="0.3">
      <c r="G581" s="4"/>
    </row>
    <row r="582" spans="7:9" x14ac:dyDescent="0.3">
      <c r="G582" s="4"/>
    </row>
    <row r="583" spans="7:9" x14ac:dyDescent="0.3">
      <c r="G583" s="4"/>
      <c r="I583" s="2"/>
    </row>
    <row r="584" spans="7:9" x14ac:dyDescent="0.3">
      <c r="G584" s="4"/>
    </row>
    <row r="585" spans="7:9" x14ac:dyDescent="0.3">
      <c r="G585" s="4"/>
    </row>
    <row r="586" spans="7:9" x14ac:dyDescent="0.3">
      <c r="G586" s="4"/>
      <c r="I586" s="2"/>
    </row>
    <row r="587" spans="7:9" x14ac:dyDescent="0.3">
      <c r="G587" s="4"/>
    </row>
    <row r="588" spans="7:9" x14ac:dyDescent="0.3">
      <c r="G588" s="4"/>
    </row>
    <row r="589" spans="7:9" x14ac:dyDescent="0.3">
      <c r="G589" s="4"/>
      <c r="I589" s="2"/>
    </row>
    <row r="590" spans="7:9" x14ac:dyDescent="0.3">
      <c r="G590" s="4"/>
    </row>
    <row r="591" spans="7:9" x14ac:dyDescent="0.3">
      <c r="G591" s="4"/>
    </row>
    <row r="592" spans="7:9" x14ac:dyDescent="0.3">
      <c r="G592" s="4"/>
    </row>
    <row r="593" spans="7:9" x14ac:dyDescent="0.3">
      <c r="G593" s="4"/>
      <c r="I593" s="2"/>
    </row>
    <row r="594" spans="7:9" x14ac:dyDescent="0.3">
      <c r="G594" s="4"/>
    </row>
    <row r="595" spans="7:9" x14ac:dyDescent="0.3">
      <c r="G595" s="4"/>
      <c r="I595" s="2"/>
    </row>
    <row r="596" spans="7:9" x14ac:dyDescent="0.3">
      <c r="G596" s="4"/>
    </row>
    <row r="597" spans="7:9" x14ac:dyDescent="0.3">
      <c r="G597" s="4"/>
    </row>
    <row r="598" spans="7:9" x14ac:dyDescent="0.3">
      <c r="G598" s="4"/>
      <c r="I598" s="2"/>
    </row>
    <row r="599" spans="7:9" x14ac:dyDescent="0.3">
      <c r="G599" s="4"/>
      <c r="I599" s="2"/>
    </row>
    <row r="600" spans="7:9" x14ac:dyDescent="0.3">
      <c r="G600" s="4"/>
    </row>
    <row r="601" spans="7:9" x14ac:dyDescent="0.3">
      <c r="G601" s="4"/>
    </row>
    <row r="602" spans="7:9" x14ac:dyDescent="0.3">
      <c r="G602" s="4"/>
      <c r="I602" s="2"/>
    </row>
    <row r="603" spans="7:9" x14ac:dyDescent="0.3">
      <c r="G603" s="4"/>
    </row>
    <row r="604" spans="7:9" x14ac:dyDescent="0.3">
      <c r="G604" s="4"/>
      <c r="I604" s="2"/>
    </row>
    <row r="605" spans="7:9" x14ac:dyDescent="0.3">
      <c r="G605" s="4"/>
    </row>
    <row r="606" spans="7:9" x14ac:dyDescent="0.3">
      <c r="G606" s="4"/>
    </row>
    <row r="607" spans="7:9" x14ac:dyDescent="0.3">
      <c r="G607" s="4"/>
    </row>
    <row r="608" spans="7:9" x14ac:dyDescent="0.3">
      <c r="G608" s="4"/>
    </row>
    <row r="609" spans="7:9" x14ac:dyDescent="0.3">
      <c r="G609" s="4"/>
      <c r="I609" s="2"/>
    </row>
    <row r="610" spans="7:9" x14ac:dyDescent="0.3">
      <c r="G610" s="4"/>
    </row>
    <row r="611" spans="7:9" x14ac:dyDescent="0.3">
      <c r="G611" s="4"/>
      <c r="I611" s="2"/>
    </row>
    <row r="612" spans="7:9" x14ac:dyDescent="0.3">
      <c r="G612" s="4"/>
    </row>
    <row r="613" spans="7:9" x14ac:dyDescent="0.3">
      <c r="G613" s="4"/>
    </row>
    <row r="614" spans="7:9" x14ac:dyDescent="0.3">
      <c r="G614" s="4"/>
    </row>
    <row r="615" spans="7:9" x14ac:dyDescent="0.3">
      <c r="G615" s="4"/>
    </row>
    <row r="616" spans="7:9" x14ac:dyDescent="0.3">
      <c r="G616" s="4"/>
    </row>
    <row r="617" spans="7:9" x14ac:dyDescent="0.3">
      <c r="G617" s="4"/>
    </row>
    <row r="618" spans="7:9" x14ac:dyDescent="0.3">
      <c r="G618" s="4"/>
    </row>
    <row r="619" spans="7:9" x14ac:dyDescent="0.3">
      <c r="G619" s="4"/>
      <c r="I619" s="2"/>
    </row>
    <row r="620" spans="7:9" x14ac:dyDescent="0.3">
      <c r="G620" s="4"/>
    </row>
    <row r="621" spans="7:9" x14ac:dyDescent="0.3">
      <c r="G621" s="4"/>
    </row>
    <row r="622" spans="7:9" x14ac:dyDescent="0.3">
      <c r="G622" s="4"/>
      <c r="I622" s="2"/>
    </row>
    <row r="623" spans="7:9" x14ac:dyDescent="0.3">
      <c r="G623" s="4"/>
    </row>
    <row r="624" spans="7:9" x14ac:dyDescent="0.3">
      <c r="G624" s="4"/>
    </row>
    <row r="625" spans="7:9" x14ac:dyDescent="0.3">
      <c r="G625" s="4"/>
      <c r="I625" s="2"/>
    </row>
    <row r="626" spans="7:9" x14ac:dyDescent="0.3">
      <c r="G626" s="4"/>
    </row>
    <row r="627" spans="7:9" x14ac:dyDescent="0.3">
      <c r="G627" s="4"/>
    </row>
    <row r="628" spans="7:9" x14ac:dyDescent="0.3">
      <c r="G628" s="4"/>
    </row>
    <row r="629" spans="7:9" x14ac:dyDescent="0.3">
      <c r="G629" s="4"/>
      <c r="I629" s="2"/>
    </row>
    <row r="630" spans="7:9" x14ac:dyDescent="0.3">
      <c r="G630" s="4"/>
    </row>
    <row r="631" spans="7:9" x14ac:dyDescent="0.3">
      <c r="G631" s="4"/>
    </row>
    <row r="632" spans="7:9" x14ac:dyDescent="0.3">
      <c r="G632" s="4"/>
    </row>
    <row r="633" spans="7:9" x14ac:dyDescent="0.3">
      <c r="G633" s="4"/>
      <c r="I633" s="2"/>
    </row>
    <row r="634" spans="7:9" x14ac:dyDescent="0.3">
      <c r="G634" s="4"/>
    </row>
    <row r="635" spans="7:9" x14ac:dyDescent="0.3">
      <c r="G635" s="4"/>
      <c r="I635" s="2"/>
    </row>
    <row r="636" spans="7:9" x14ac:dyDescent="0.3">
      <c r="G636" s="4"/>
    </row>
    <row r="637" spans="7:9" x14ac:dyDescent="0.3">
      <c r="G637" s="4"/>
      <c r="I637" s="2"/>
    </row>
    <row r="638" spans="7:9" x14ac:dyDescent="0.3">
      <c r="G638" s="4"/>
    </row>
    <row r="639" spans="7:9" x14ac:dyDescent="0.3">
      <c r="G639" s="4"/>
    </row>
    <row r="640" spans="7:9" x14ac:dyDescent="0.3">
      <c r="G640" s="4"/>
      <c r="I640" s="2"/>
    </row>
    <row r="641" spans="7:9" x14ac:dyDescent="0.3">
      <c r="G641" s="4"/>
    </row>
    <row r="642" spans="7:9" x14ac:dyDescent="0.3">
      <c r="G642" s="4"/>
    </row>
    <row r="643" spans="7:9" x14ac:dyDescent="0.3">
      <c r="G643" s="4"/>
    </row>
    <row r="644" spans="7:9" x14ac:dyDescent="0.3">
      <c r="G644" s="4"/>
    </row>
    <row r="645" spans="7:9" x14ac:dyDescent="0.3">
      <c r="G645" s="4"/>
    </row>
    <row r="646" spans="7:9" x14ac:dyDescent="0.3">
      <c r="G646" s="4"/>
    </row>
    <row r="647" spans="7:9" x14ac:dyDescent="0.3">
      <c r="G647" s="4"/>
    </row>
    <row r="648" spans="7:9" x14ac:dyDescent="0.3">
      <c r="G648" s="4"/>
    </row>
    <row r="649" spans="7:9" x14ac:dyDescent="0.3">
      <c r="G649" s="4"/>
    </row>
    <row r="650" spans="7:9" x14ac:dyDescent="0.3">
      <c r="G650" s="4"/>
    </row>
    <row r="651" spans="7:9" x14ac:dyDescent="0.3">
      <c r="G651" s="4"/>
    </row>
    <row r="652" spans="7:9" x14ac:dyDescent="0.3">
      <c r="G652" s="4"/>
    </row>
    <row r="653" spans="7:9" x14ac:dyDescent="0.3">
      <c r="G653" s="4"/>
    </row>
    <row r="654" spans="7:9" x14ac:dyDescent="0.3">
      <c r="G654" s="4"/>
      <c r="I654" s="2"/>
    </row>
    <row r="655" spans="7:9" x14ac:dyDescent="0.3">
      <c r="G655" s="4"/>
    </row>
    <row r="656" spans="7:9" x14ac:dyDescent="0.3">
      <c r="G656" s="4"/>
      <c r="I656" s="2"/>
    </row>
    <row r="657" spans="7:9" x14ac:dyDescent="0.3">
      <c r="G657" s="4"/>
    </row>
    <row r="658" spans="7:9" x14ac:dyDescent="0.3">
      <c r="G658" s="4"/>
      <c r="I658" s="2"/>
    </row>
    <row r="659" spans="7:9" x14ac:dyDescent="0.3">
      <c r="G659" s="4"/>
    </row>
    <row r="660" spans="7:9" x14ac:dyDescent="0.3">
      <c r="G660" s="4"/>
    </row>
    <row r="661" spans="7:9" x14ac:dyDescent="0.3">
      <c r="G661" s="4"/>
    </row>
    <row r="662" spans="7:9" x14ac:dyDescent="0.3">
      <c r="G662" s="4"/>
      <c r="I662" s="2"/>
    </row>
    <row r="663" spans="7:9" x14ac:dyDescent="0.3">
      <c r="G663" s="4"/>
    </row>
    <row r="664" spans="7:9" x14ac:dyDescent="0.3">
      <c r="G664" s="4"/>
    </row>
    <row r="665" spans="7:9" x14ac:dyDescent="0.3">
      <c r="G665" s="4"/>
    </row>
    <row r="666" spans="7:9" x14ac:dyDescent="0.3">
      <c r="G666" s="4"/>
    </row>
    <row r="667" spans="7:9" x14ac:dyDescent="0.3">
      <c r="G667" s="4"/>
      <c r="I667" s="2"/>
    </row>
    <row r="668" spans="7:9" x14ac:dyDescent="0.3">
      <c r="G668" s="4"/>
    </row>
    <row r="669" spans="7:9" x14ac:dyDescent="0.3">
      <c r="G669" s="4"/>
    </row>
    <row r="670" spans="7:9" x14ac:dyDescent="0.3">
      <c r="G670" s="4"/>
    </row>
    <row r="671" spans="7:9" x14ac:dyDescent="0.3">
      <c r="G671" s="4"/>
      <c r="I671" s="2"/>
    </row>
    <row r="672" spans="7:9" x14ac:dyDescent="0.3">
      <c r="G672" s="4"/>
    </row>
    <row r="673" spans="7:9" x14ac:dyDescent="0.3">
      <c r="G673" s="4"/>
    </row>
    <row r="674" spans="7:9" x14ac:dyDescent="0.3">
      <c r="G674" s="4"/>
    </row>
    <row r="675" spans="7:9" x14ac:dyDescent="0.3">
      <c r="G675" s="4"/>
      <c r="I675" s="2"/>
    </row>
    <row r="676" spans="7:9" x14ac:dyDescent="0.3">
      <c r="G676" s="4"/>
    </row>
    <row r="677" spans="7:9" x14ac:dyDescent="0.3">
      <c r="G677" s="4"/>
    </row>
    <row r="678" spans="7:9" x14ac:dyDescent="0.3">
      <c r="G678" s="4"/>
    </row>
    <row r="679" spans="7:9" x14ac:dyDescent="0.3">
      <c r="G679" s="4"/>
    </row>
    <row r="680" spans="7:9" x14ac:dyDescent="0.3">
      <c r="G680" s="4"/>
      <c r="I680" s="2"/>
    </row>
    <row r="681" spans="7:9" x14ac:dyDescent="0.3">
      <c r="G681" s="4"/>
    </row>
    <row r="682" spans="7:9" x14ac:dyDescent="0.3">
      <c r="G682" s="4"/>
      <c r="I682" s="2"/>
    </row>
    <row r="683" spans="7:9" x14ac:dyDescent="0.3">
      <c r="G683" s="4"/>
      <c r="I683" s="2"/>
    </row>
    <row r="684" spans="7:9" x14ac:dyDescent="0.3">
      <c r="G684" s="4"/>
    </row>
    <row r="685" spans="7:9" x14ac:dyDescent="0.3">
      <c r="G685" s="4"/>
    </row>
    <row r="686" spans="7:9" x14ac:dyDescent="0.3">
      <c r="G686" s="4"/>
    </row>
    <row r="687" spans="7:9" x14ac:dyDescent="0.3">
      <c r="G687" s="4"/>
      <c r="I687" s="2"/>
    </row>
    <row r="688" spans="7:9" x14ac:dyDescent="0.3">
      <c r="G688" s="4"/>
    </row>
    <row r="689" spans="7:9" x14ac:dyDescent="0.3">
      <c r="G689" s="4"/>
    </row>
    <row r="690" spans="7:9" x14ac:dyDescent="0.3">
      <c r="G690" s="4"/>
    </row>
    <row r="691" spans="7:9" x14ac:dyDescent="0.3">
      <c r="G691" s="4"/>
    </row>
    <row r="692" spans="7:9" x14ac:dyDescent="0.3">
      <c r="G692" s="4"/>
    </row>
    <row r="693" spans="7:9" x14ac:dyDescent="0.3">
      <c r="G693" s="4"/>
    </row>
    <row r="694" spans="7:9" x14ac:dyDescent="0.3">
      <c r="G694" s="4"/>
    </row>
    <row r="695" spans="7:9" x14ac:dyDescent="0.3">
      <c r="G695" s="4"/>
    </row>
    <row r="696" spans="7:9" x14ac:dyDescent="0.3">
      <c r="G696" s="4"/>
    </row>
    <row r="697" spans="7:9" x14ac:dyDescent="0.3">
      <c r="G697" s="4"/>
      <c r="I697" s="2"/>
    </row>
    <row r="698" spans="7:9" x14ac:dyDescent="0.3">
      <c r="G698" s="4"/>
      <c r="I698" s="2"/>
    </row>
    <row r="699" spans="7:9" x14ac:dyDescent="0.3">
      <c r="G699" s="4"/>
    </row>
    <row r="700" spans="7:9" x14ac:dyDescent="0.3">
      <c r="G700" s="4"/>
      <c r="I700" s="2"/>
    </row>
    <row r="701" spans="7:9" x14ac:dyDescent="0.3">
      <c r="G701" s="4"/>
    </row>
    <row r="702" spans="7:9" x14ac:dyDescent="0.3">
      <c r="G702" s="4"/>
      <c r="I702" s="2"/>
    </row>
    <row r="703" spans="7:9" x14ac:dyDescent="0.3">
      <c r="G703" s="4"/>
    </row>
    <row r="704" spans="7:9" x14ac:dyDescent="0.3">
      <c r="G704" s="4"/>
    </row>
    <row r="705" spans="7:9" x14ac:dyDescent="0.3">
      <c r="G705" s="4"/>
    </row>
    <row r="706" spans="7:9" x14ac:dyDescent="0.3">
      <c r="G706" s="4"/>
    </row>
    <row r="707" spans="7:9" x14ac:dyDescent="0.3">
      <c r="G707" s="4"/>
      <c r="I707" s="2"/>
    </row>
    <row r="708" spans="7:9" x14ac:dyDescent="0.3">
      <c r="G708" s="4"/>
    </row>
    <row r="709" spans="7:9" x14ac:dyDescent="0.3">
      <c r="G709" s="4"/>
      <c r="I709" s="2"/>
    </row>
    <row r="710" spans="7:9" x14ac:dyDescent="0.3">
      <c r="G710" s="4"/>
    </row>
    <row r="711" spans="7:9" x14ac:dyDescent="0.3">
      <c r="G711" s="4"/>
      <c r="I711" s="2"/>
    </row>
    <row r="712" spans="7:9" x14ac:dyDescent="0.3">
      <c r="G712" s="4"/>
      <c r="I712" s="2"/>
    </row>
    <row r="713" spans="7:9" x14ac:dyDescent="0.3">
      <c r="G713" s="4"/>
    </row>
    <row r="714" spans="7:9" x14ac:dyDescent="0.3">
      <c r="G714" s="4"/>
    </row>
    <row r="715" spans="7:9" x14ac:dyDescent="0.3">
      <c r="G715" s="4"/>
      <c r="I715" s="2"/>
    </row>
    <row r="716" spans="7:9" x14ac:dyDescent="0.3">
      <c r="G716" s="4"/>
    </row>
    <row r="717" spans="7:9" x14ac:dyDescent="0.3">
      <c r="G717" s="4"/>
    </row>
    <row r="718" spans="7:9" x14ac:dyDescent="0.3">
      <c r="G718" s="4"/>
    </row>
    <row r="719" spans="7:9" x14ac:dyDescent="0.3">
      <c r="G719" s="4"/>
      <c r="I719" s="2"/>
    </row>
    <row r="720" spans="7:9" x14ac:dyDescent="0.3">
      <c r="G720" s="4"/>
    </row>
    <row r="721" spans="7:9" x14ac:dyDescent="0.3">
      <c r="G721" s="4"/>
      <c r="I721" s="2"/>
    </row>
    <row r="722" spans="7:9" x14ac:dyDescent="0.3">
      <c r="G722" s="4"/>
    </row>
    <row r="723" spans="7:9" x14ac:dyDescent="0.3">
      <c r="G723" s="4"/>
      <c r="I723" s="2"/>
    </row>
    <row r="724" spans="7:9" x14ac:dyDescent="0.3">
      <c r="G724" s="4"/>
    </row>
    <row r="725" spans="7:9" x14ac:dyDescent="0.3">
      <c r="G725" s="4"/>
    </row>
    <row r="726" spans="7:9" x14ac:dyDescent="0.3">
      <c r="G726" s="4"/>
      <c r="I726" s="2"/>
    </row>
    <row r="727" spans="7:9" x14ac:dyDescent="0.3">
      <c r="G727" s="4"/>
    </row>
    <row r="728" spans="7:9" x14ac:dyDescent="0.3">
      <c r="G728" s="4"/>
    </row>
    <row r="729" spans="7:9" x14ac:dyDescent="0.3">
      <c r="G729" s="4"/>
    </row>
    <row r="730" spans="7:9" x14ac:dyDescent="0.3">
      <c r="G730" s="4"/>
    </row>
    <row r="731" spans="7:9" x14ac:dyDescent="0.3">
      <c r="G731" s="4"/>
    </row>
    <row r="732" spans="7:9" x14ac:dyDescent="0.3">
      <c r="G732" s="4"/>
    </row>
    <row r="733" spans="7:9" x14ac:dyDescent="0.3">
      <c r="G733" s="4"/>
      <c r="I733" s="2"/>
    </row>
    <row r="734" spans="7:9" x14ac:dyDescent="0.3">
      <c r="G734" s="4"/>
    </row>
    <row r="735" spans="7:9" x14ac:dyDescent="0.3">
      <c r="G735" s="4"/>
    </row>
    <row r="736" spans="7:9" x14ac:dyDescent="0.3">
      <c r="G736" s="4"/>
      <c r="I736" s="2"/>
    </row>
    <row r="737" spans="7:9" x14ac:dyDescent="0.3">
      <c r="G737" s="4"/>
      <c r="I737" s="2"/>
    </row>
    <row r="738" spans="7:9" x14ac:dyDescent="0.3">
      <c r="G738" s="4"/>
    </row>
    <row r="739" spans="7:9" x14ac:dyDescent="0.3">
      <c r="G739" s="4"/>
      <c r="I739" s="2"/>
    </row>
    <row r="740" spans="7:9" x14ac:dyDescent="0.3">
      <c r="G740" s="4"/>
    </row>
    <row r="741" spans="7:9" x14ac:dyDescent="0.3">
      <c r="G741" s="4"/>
      <c r="I741" s="2"/>
    </row>
    <row r="742" spans="7:9" x14ac:dyDescent="0.3">
      <c r="G742" s="4"/>
    </row>
    <row r="743" spans="7:9" x14ac:dyDescent="0.3">
      <c r="G743" s="4"/>
    </row>
    <row r="744" spans="7:9" x14ac:dyDescent="0.3">
      <c r="G744" s="4"/>
      <c r="I744" s="2"/>
    </row>
    <row r="745" spans="7:9" x14ac:dyDescent="0.3">
      <c r="G745" s="4"/>
      <c r="I745" s="2"/>
    </row>
    <row r="746" spans="7:9" x14ac:dyDescent="0.3">
      <c r="G746" s="4"/>
      <c r="I746" s="2"/>
    </row>
    <row r="747" spans="7:9" x14ac:dyDescent="0.3">
      <c r="G747" s="4"/>
    </row>
    <row r="748" spans="7:9" x14ac:dyDescent="0.3">
      <c r="G748" s="4"/>
      <c r="I748" s="2"/>
    </row>
    <row r="749" spans="7:9" x14ac:dyDescent="0.3">
      <c r="G749" s="4"/>
    </row>
    <row r="750" spans="7:9" x14ac:dyDescent="0.3">
      <c r="G750" s="4"/>
    </row>
    <row r="751" spans="7:9" x14ac:dyDescent="0.3">
      <c r="G751" s="4"/>
      <c r="I751" s="2"/>
    </row>
    <row r="752" spans="7:9" x14ac:dyDescent="0.3">
      <c r="G752" s="4"/>
    </row>
    <row r="753" spans="7:9" x14ac:dyDescent="0.3">
      <c r="G753" s="4"/>
      <c r="I753" s="2"/>
    </row>
    <row r="754" spans="7:9" x14ac:dyDescent="0.3">
      <c r="G754" s="4"/>
    </row>
    <row r="755" spans="7:9" x14ac:dyDescent="0.3">
      <c r="G755" s="4"/>
      <c r="I755" s="2"/>
    </row>
    <row r="756" spans="7:9" x14ac:dyDescent="0.3">
      <c r="G756" s="4"/>
    </row>
    <row r="757" spans="7:9" x14ac:dyDescent="0.3">
      <c r="G757" s="4"/>
    </row>
    <row r="758" spans="7:9" x14ac:dyDescent="0.3">
      <c r="G758" s="4"/>
    </row>
    <row r="759" spans="7:9" x14ac:dyDescent="0.3">
      <c r="G759" s="4"/>
    </row>
    <row r="760" spans="7:9" x14ac:dyDescent="0.3">
      <c r="G760" s="4"/>
    </row>
    <row r="761" spans="7:9" x14ac:dyDescent="0.3">
      <c r="G761" s="4"/>
    </row>
    <row r="762" spans="7:9" x14ac:dyDescent="0.3">
      <c r="G762" s="4"/>
      <c r="I762" s="2"/>
    </row>
    <row r="763" spans="7:9" x14ac:dyDescent="0.3">
      <c r="G763" s="4"/>
    </row>
    <row r="764" spans="7:9" x14ac:dyDescent="0.3">
      <c r="G764" s="4"/>
      <c r="I764" s="2"/>
    </row>
    <row r="765" spans="7:9" x14ac:dyDescent="0.3">
      <c r="G765" s="4"/>
    </row>
    <row r="766" spans="7:9" x14ac:dyDescent="0.3">
      <c r="G766" s="4"/>
    </row>
    <row r="767" spans="7:9" x14ac:dyDescent="0.3">
      <c r="G767" s="4"/>
    </row>
    <row r="768" spans="7:9" x14ac:dyDescent="0.3">
      <c r="G768" s="4"/>
    </row>
    <row r="769" spans="7:9" x14ac:dyDescent="0.3">
      <c r="G769" s="4"/>
      <c r="I769" s="2"/>
    </row>
    <row r="770" spans="7:9" x14ac:dyDescent="0.3">
      <c r="G770" s="4"/>
    </row>
    <row r="771" spans="7:9" x14ac:dyDescent="0.3">
      <c r="G771" s="4"/>
    </row>
    <row r="772" spans="7:9" x14ac:dyDescent="0.3">
      <c r="G772" s="4"/>
    </row>
    <row r="773" spans="7:9" x14ac:dyDescent="0.3">
      <c r="G773" s="4"/>
    </row>
    <row r="774" spans="7:9" x14ac:dyDescent="0.3">
      <c r="G774" s="4"/>
    </row>
    <row r="775" spans="7:9" x14ac:dyDescent="0.3">
      <c r="G775" s="4"/>
    </row>
    <row r="776" spans="7:9" x14ac:dyDescent="0.3">
      <c r="G776" s="4"/>
    </row>
    <row r="777" spans="7:9" x14ac:dyDescent="0.3">
      <c r="G777" s="4"/>
    </row>
    <row r="778" spans="7:9" x14ac:dyDescent="0.3">
      <c r="G778" s="4"/>
    </row>
    <row r="779" spans="7:9" x14ac:dyDescent="0.3">
      <c r="G779" s="4"/>
      <c r="I779" s="2"/>
    </row>
    <row r="780" spans="7:9" x14ac:dyDescent="0.3">
      <c r="G780" s="4"/>
    </row>
    <row r="781" spans="7:9" x14ac:dyDescent="0.3">
      <c r="G781" s="4"/>
    </row>
    <row r="782" spans="7:9" x14ac:dyDescent="0.3">
      <c r="G782" s="4"/>
      <c r="I782" s="2"/>
    </row>
    <row r="783" spans="7:9" x14ac:dyDescent="0.3">
      <c r="G783" s="4"/>
    </row>
    <row r="784" spans="7:9" x14ac:dyDescent="0.3">
      <c r="G784" s="4"/>
    </row>
    <row r="785" spans="7:9" x14ac:dyDescent="0.3">
      <c r="G785" s="4"/>
    </row>
    <row r="786" spans="7:9" x14ac:dyDescent="0.3">
      <c r="G786" s="4"/>
    </row>
    <row r="787" spans="7:9" x14ac:dyDescent="0.3">
      <c r="G787" s="4"/>
    </row>
    <row r="788" spans="7:9" x14ac:dyDescent="0.3">
      <c r="G788" s="4"/>
    </row>
    <row r="789" spans="7:9" x14ac:dyDescent="0.3">
      <c r="G789" s="4"/>
      <c r="I789" s="2"/>
    </row>
    <row r="790" spans="7:9" x14ac:dyDescent="0.3">
      <c r="G790" s="4"/>
    </row>
    <row r="791" spans="7:9" x14ac:dyDescent="0.3">
      <c r="G791" s="4"/>
    </row>
    <row r="792" spans="7:9" x14ac:dyDescent="0.3">
      <c r="G792" s="4"/>
      <c r="I792" s="2"/>
    </row>
    <row r="793" spans="7:9" x14ac:dyDescent="0.3">
      <c r="G793" s="4"/>
      <c r="I793" s="2"/>
    </row>
    <row r="794" spans="7:9" x14ac:dyDescent="0.3">
      <c r="G794" s="4"/>
    </row>
    <row r="795" spans="7:9" x14ac:dyDescent="0.3">
      <c r="G795" s="4"/>
      <c r="I795" s="2"/>
    </row>
    <row r="796" spans="7:9" x14ac:dyDescent="0.3">
      <c r="G796" s="4"/>
    </row>
    <row r="797" spans="7:9" x14ac:dyDescent="0.3">
      <c r="G797" s="4"/>
      <c r="I797" s="2"/>
    </row>
    <row r="798" spans="7:9" x14ac:dyDescent="0.3">
      <c r="G798" s="4"/>
    </row>
    <row r="799" spans="7:9" x14ac:dyDescent="0.3">
      <c r="G799" s="4"/>
    </row>
    <row r="800" spans="7:9" x14ac:dyDescent="0.3">
      <c r="G800" s="4"/>
    </row>
    <row r="801" spans="7:9" x14ac:dyDescent="0.3">
      <c r="G801" s="4"/>
    </row>
    <row r="802" spans="7:9" x14ac:dyDescent="0.3">
      <c r="G802" s="4"/>
    </row>
    <row r="803" spans="7:9" x14ac:dyDescent="0.3">
      <c r="G803" s="4"/>
    </row>
    <row r="804" spans="7:9" x14ac:dyDescent="0.3">
      <c r="G804" s="4"/>
      <c r="I804" s="2"/>
    </row>
    <row r="805" spans="7:9" x14ac:dyDescent="0.3">
      <c r="G805" s="4"/>
    </row>
    <row r="806" spans="7:9" x14ac:dyDescent="0.3">
      <c r="G806" s="4"/>
    </row>
    <row r="807" spans="7:9" x14ac:dyDescent="0.3">
      <c r="G807" s="4"/>
    </row>
    <row r="808" spans="7:9" x14ac:dyDescent="0.3">
      <c r="G808" s="4"/>
      <c r="I808" s="2"/>
    </row>
    <row r="809" spans="7:9" x14ac:dyDescent="0.3">
      <c r="G809" s="4"/>
    </row>
    <row r="810" spans="7:9" x14ac:dyDescent="0.3">
      <c r="G810" s="4"/>
    </row>
    <row r="811" spans="7:9" x14ac:dyDescent="0.3">
      <c r="G811" s="4"/>
      <c r="I811" s="2"/>
    </row>
    <row r="812" spans="7:9" x14ac:dyDescent="0.3">
      <c r="G812" s="4"/>
    </row>
    <row r="813" spans="7:9" x14ac:dyDescent="0.3">
      <c r="G813" s="4"/>
      <c r="I813" s="2"/>
    </row>
    <row r="814" spans="7:9" x14ac:dyDescent="0.3">
      <c r="G814" s="4"/>
    </row>
    <row r="815" spans="7:9" x14ac:dyDescent="0.3">
      <c r="G815" s="4"/>
      <c r="I815" s="2"/>
    </row>
    <row r="816" spans="7:9" x14ac:dyDescent="0.3">
      <c r="G816" s="4"/>
    </row>
    <row r="817" spans="7:9" x14ac:dyDescent="0.3">
      <c r="G817" s="4"/>
    </row>
    <row r="818" spans="7:9" x14ac:dyDescent="0.3">
      <c r="G818" s="4"/>
    </row>
    <row r="819" spans="7:9" x14ac:dyDescent="0.3">
      <c r="G819" s="4"/>
      <c r="I819" s="2"/>
    </row>
    <row r="820" spans="7:9" x14ac:dyDescent="0.3">
      <c r="G820" s="4"/>
    </row>
    <row r="821" spans="7:9" x14ac:dyDescent="0.3">
      <c r="G821" s="4"/>
      <c r="I821" s="2"/>
    </row>
    <row r="822" spans="7:9" x14ac:dyDescent="0.3">
      <c r="G822" s="4"/>
    </row>
    <row r="823" spans="7:9" x14ac:dyDescent="0.3">
      <c r="G823" s="4"/>
      <c r="I823" s="2"/>
    </row>
    <row r="824" spans="7:9" x14ac:dyDescent="0.3">
      <c r="G824" s="4"/>
      <c r="I824" s="2"/>
    </row>
    <row r="825" spans="7:9" x14ac:dyDescent="0.3">
      <c r="G825" s="4"/>
      <c r="I825" s="2"/>
    </row>
    <row r="826" spans="7:9" x14ac:dyDescent="0.3">
      <c r="G826" s="4"/>
      <c r="I826" s="2"/>
    </row>
    <row r="827" spans="7:9" x14ac:dyDescent="0.3">
      <c r="G827" s="4"/>
    </row>
    <row r="828" spans="7:9" x14ac:dyDescent="0.3">
      <c r="G828" s="4"/>
      <c r="I828" s="2"/>
    </row>
    <row r="829" spans="7:9" x14ac:dyDescent="0.3">
      <c r="G829" s="4"/>
      <c r="I829" s="2"/>
    </row>
    <row r="830" spans="7:9" x14ac:dyDescent="0.3">
      <c r="G830" s="4"/>
    </row>
    <row r="831" spans="7:9" x14ac:dyDescent="0.3">
      <c r="G831" s="4"/>
      <c r="I831" s="2"/>
    </row>
    <row r="832" spans="7:9" x14ac:dyDescent="0.3">
      <c r="G832" s="4"/>
    </row>
    <row r="833" spans="7:9" x14ac:dyDescent="0.3">
      <c r="G833" s="4"/>
    </row>
    <row r="834" spans="7:9" x14ac:dyDescent="0.3">
      <c r="G834" s="4"/>
      <c r="I834" s="2"/>
    </row>
    <row r="835" spans="7:9" x14ac:dyDescent="0.3">
      <c r="G835" s="4"/>
    </row>
    <row r="836" spans="7:9" x14ac:dyDescent="0.3">
      <c r="G836" s="4"/>
    </row>
    <row r="837" spans="7:9" x14ac:dyDescent="0.3">
      <c r="G837" s="4"/>
    </row>
    <row r="838" spans="7:9" x14ac:dyDescent="0.3">
      <c r="G838" s="4"/>
    </row>
    <row r="839" spans="7:9" x14ac:dyDescent="0.3">
      <c r="G839" s="4"/>
      <c r="I839" s="2"/>
    </row>
    <row r="840" spans="7:9" x14ac:dyDescent="0.3">
      <c r="G840" s="4"/>
      <c r="I840" s="2"/>
    </row>
    <row r="841" spans="7:9" x14ac:dyDescent="0.3">
      <c r="G841" s="4"/>
    </row>
    <row r="842" spans="7:9" x14ac:dyDescent="0.3">
      <c r="G842" s="4"/>
      <c r="I842" s="2"/>
    </row>
    <row r="843" spans="7:9" x14ac:dyDescent="0.3">
      <c r="G843" s="4"/>
    </row>
    <row r="844" spans="7:9" x14ac:dyDescent="0.3">
      <c r="G844" s="4"/>
    </row>
    <row r="845" spans="7:9" x14ac:dyDescent="0.3">
      <c r="G845" s="4"/>
      <c r="I845" s="2"/>
    </row>
    <row r="846" spans="7:9" x14ac:dyDescent="0.3">
      <c r="G846" s="4"/>
    </row>
    <row r="847" spans="7:9" x14ac:dyDescent="0.3">
      <c r="G847" s="4"/>
    </row>
    <row r="848" spans="7:9" x14ac:dyDescent="0.3">
      <c r="G848" s="4"/>
    </row>
    <row r="849" spans="7:9" x14ac:dyDescent="0.3">
      <c r="G849" s="4"/>
    </row>
    <row r="850" spans="7:9" x14ac:dyDescent="0.3">
      <c r="G850" s="4"/>
    </row>
    <row r="851" spans="7:9" x14ac:dyDescent="0.3">
      <c r="G851" s="4"/>
    </row>
    <row r="852" spans="7:9" x14ac:dyDescent="0.3">
      <c r="G852" s="4"/>
    </row>
    <row r="853" spans="7:9" x14ac:dyDescent="0.3">
      <c r="G853" s="4"/>
      <c r="I853" s="2"/>
    </row>
    <row r="854" spans="7:9" x14ac:dyDescent="0.3">
      <c r="G854" s="4"/>
    </row>
    <row r="855" spans="7:9" x14ac:dyDescent="0.3">
      <c r="G855" s="4"/>
      <c r="I855" s="2"/>
    </row>
    <row r="856" spans="7:9" x14ac:dyDescent="0.3">
      <c r="G856" s="4"/>
    </row>
    <row r="857" spans="7:9" x14ac:dyDescent="0.3">
      <c r="G857" s="4"/>
    </row>
    <row r="858" spans="7:9" x14ac:dyDescent="0.3">
      <c r="G858" s="4"/>
    </row>
    <row r="859" spans="7:9" x14ac:dyDescent="0.3">
      <c r="G859" s="4"/>
      <c r="I859" s="2"/>
    </row>
    <row r="860" spans="7:9" x14ac:dyDescent="0.3">
      <c r="G860" s="4"/>
    </row>
    <row r="861" spans="7:9" x14ac:dyDescent="0.3">
      <c r="G861" s="4"/>
    </row>
    <row r="862" spans="7:9" x14ac:dyDescent="0.3">
      <c r="G862" s="4"/>
    </row>
    <row r="863" spans="7:9" x14ac:dyDescent="0.3">
      <c r="G863" s="4"/>
    </row>
    <row r="864" spans="7:9" x14ac:dyDescent="0.3">
      <c r="G864" s="4"/>
      <c r="I864" s="2"/>
    </row>
    <row r="865" spans="7:9" x14ac:dyDescent="0.3">
      <c r="G865" s="4"/>
      <c r="I865" s="2"/>
    </row>
    <row r="866" spans="7:9" x14ac:dyDescent="0.3">
      <c r="G866" s="4"/>
    </row>
    <row r="867" spans="7:9" x14ac:dyDescent="0.3">
      <c r="G867" s="4"/>
    </row>
    <row r="868" spans="7:9" x14ac:dyDescent="0.3">
      <c r="G868" s="4"/>
      <c r="I868" s="2"/>
    </row>
    <row r="869" spans="7:9" x14ac:dyDescent="0.3">
      <c r="G869" s="4"/>
      <c r="I869" s="2"/>
    </row>
    <row r="870" spans="7:9" x14ac:dyDescent="0.3">
      <c r="G870" s="4"/>
      <c r="I870" s="2"/>
    </row>
    <row r="871" spans="7:9" x14ac:dyDescent="0.3">
      <c r="G871" s="4"/>
    </row>
    <row r="872" spans="7:9" x14ac:dyDescent="0.3">
      <c r="G872" s="4"/>
    </row>
    <row r="873" spans="7:9" x14ac:dyDescent="0.3">
      <c r="G873" s="4"/>
    </row>
    <row r="874" spans="7:9" x14ac:dyDescent="0.3">
      <c r="G874" s="4"/>
    </row>
    <row r="875" spans="7:9" x14ac:dyDescent="0.3">
      <c r="G875" s="4"/>
      <c r="I875" s="2"/>
    </row>
    <row r="876" spans="7:9" x14ac:dyDescent="0.3">
      <c r="G876" s="4"/>
      <c r="I876" s="2"/>
    </row>
    <row r="877" spans="7:9" x14ac:dyDescent="0.3">
      <c r="G877" s="4"/>
      <c r="I877" s="2"/>
    </row>
    <row r="878" spans="7:9" x14ac:dyDescent="0.3">
      <c r="G878" s="4"/>
    </row>
    <row r="879" spans="7:9" x14ac:dyDescent="0.3">
      <c r="G879" s="4"/>
    </row>
    <row r="880" spans="7:9" x14ac:dyDescent="0.3">
      <c r="G880" s="4"/>
    </row>
    <row r="881" spans="7:9" x14ac:dyDescent="0.3">
      <c r="G881" s="4"/>
    </row>
    <row r="882" spans="7:9" x14ac:dyDescent="0.3">
      <c r="G882" s="4"/>
      <c r="I882" s="2"/>
    </row>
    <row r="883" spans="7:9" x14ac:dyDescent="0.3">
      <c r="G883" s="4"/>
      <c r="I883" s="2"/>
    </row>
    <row r="884" spans="7:9" x14ac:dyDescent="0.3">
      <c r="G884" s="4"/>
    </row>
    <row r="885" spans="7:9" x14ac:dyDescent="0.3">
      <c r="G885" s="4"/>
    </row>
    <row r="886" spans="7:9" x14ac:dyDescent="0.3">
      <c r="G886" s="4"/>
      <c r="I886" s="2"/>
    </row>
    <row r="887" spans="7:9" x14ac:dyDescent="0.3">
      <c r="G887" s="4"/>
    </row>
    <row r="888" spans="7:9" x14ac:dyDescent="0.3">
      <c r="G888" s="4"/>
    </row>
    <row r="889" spans="7:9" x14ac:dyDescent="0.3">
      <c r="G889" s="4"/>
    </row>
    <row r="890" spans="7:9" x14ac:dyDescent="0.3">
      <c r="G890" s="4"/>
    </row>
    <row r="891" spans="7:9" x14ac:dyDescent="0.3">
      <c r="G891" s="4"/>
    </row>
    <row r="892" spans="7:9" x14ac:dyDescent="0.3">
      <c r="G892" s="4"/>
    </row>
    <row r="893" spans="7:9" x14ac:dyDescent="0.3">
      <c r="G893" s="4"/>
    </row>
    <row r="894" spans="7:9" x14ac:dyDescent="0.3">
      <c r="G894" s="4"/>
    </row>
    <row r="895" spans="7:9" x14ac:dyDescent="0.3">
      <c r="G895" s="4"/>
      <c r="I895" s="2"/>
    </row>
    <row r="896" spans="7:9" x14ac:dyDescent="0.3">
      <c r="G896" s="4"/>
    </row>
    <row r="897" spans="7:9" x14ac:dyDescent="0.3">
      <c r="G897" s="4"/>
    </row>
    <row r="898" spans="7:9" x14ac:dyDescent="0.3">
      <c r="G898" s="4"/>
    </row>
    <row r="899" spans="7:9" x14ac:dyDescent="0.3">
      <c r="G899" s="4"/>
      <c r="I899" s="2"/>
    </row>
    <row r="900" spans="7:9" x14ac:dyDescent="0.3">
      <c r="G900" s="4"/>
    </row>
    <row r="901" spans="7:9" x14ac:dyDescent="0.3">
      <c r="G901" s="4"/>
      <c r="I901" s="2"/>
    </row>
    <row r="902" spans="7:9" x14ac:dyDescent="0.3">
      <c r="G902" s="4"/>
    </row>
    <row r="903" spans="7:9" x14ac:dyDescent="0.3">
      <c r="G903" s="4"/>
    </row>
    <row r="904" spans="7:9" x14ac:dyDescent="0.3">
      <c r="G904" s="4"/>
    </row>
    <row r="905" spans="7:9" x14ac:dyDescent="0.3">
      <c r="G905" s="4"/>
    </row>
    <row r="906" spans="7:9" x14ac:dyDescent="0.3">
      <c r="G906" s="4"/>
    </row>
    <row r="907" spans="7:9" x14ac:dyDescent="0.3">
      <c r="G907" s="4"/>
      <c r="I907" s="2"/>
    </row>
    <row r="908" spans="7:9" x14ac:dyDescent="0.3">
      <c r="G908" s="4"/>
      <c r="I908" s="2"/>
    </row>
    <row r="909" spans="7:9" x14ac:dyDescent="0.3">
      <c r="G909" s="4"/>
    </row>
    <row r="910" spans="7:9" x14ac:dyDescent="0.3">
      <c r="G910" s="4"/>
      <c r="I910" s="2"/>
    </row>
    <row r="911" spans="7:9" x14ac:dyDescent="0.3">
      <c r="G911" s="4"/>
      <c r="I911" s="2"/>
    </row>
    <row r="912" spans="7:9" x14ac:dyDescent="0.3">
      <c r="G912" s="4"/>
    </row>
    <row r="913" spans="7:9" x14ac:dyDescent="0.3">
      <c r="G913" s="4"/>
    </row>
    <row r="914" spans="7:9" x14ac:dyDescent="0.3">
      <c r="G914" s="4"/>
      <c r="I914" s="2"/>
    </row>
    <row r="915" spans="7:9" x14ac:dyDescent="0.3">
      <c r="G915" s="4"/>
    </row>
    <row r="916" spans="7:9" x14ac:dyDescent="0.3">
      <c r="G916" s="4"/>
    </row>
    <row r="917" spans="7:9" x14ac:dyDescent="0.3">
      <c r="G917" s="4"/>
    </row>
    <row r="918" spans="7:9" x14ac:dyDescent="0.3">
      <c r="G918" s="4"/>
    </row>
    <row r="919" spans="7:9" x14ac:dyDescent="0.3">
      <c r="G919" s="4"/>
      <c r="I919" s="2"/>
    </row>
    <row r="920" spans="7:9" x14ac:dyDescent="0.3">
      <c r="G920" s="4"/>
    </row>
    <row r="921" spans="7:9" x14ac:dyDescent="0.3">
      <c r="G921" s="4"/>
    </row>
    <row r="922" spans="7:9" x14ac:dyDescent="0.3">
      <c r="G922" s="4"/>
    </row>
    <row r="923" spans="7:9" x14ac:dyDescent="0.3">
      <c r="G923" s="4"/>
    </row>
    <row r="924" spans="7:9" x14ac:dyDescent="0.3">
      <c r="G924" s="4"/>
    </row>
    <row r="925" spans="7:9" x14ac:dyDescent="0.3">
      <c r="G925" s="4"/>
      <c r="I925" s="2"/>
    </row>
    <row r="926" spans="7:9" x14ac:dyDescent="0.3">
      <c r="G926" s="4"/>
      <c r="I926" s="2"/>
    </row>
    <row r="927" spans="7:9" x14ac:dyDescent="0.3">
      <c r="G927" s="4"/>
    </row>
    <row r="928" spans="7:9" x14ac:dyDescent="0.3">
      <c r="G928" s="4"/>
      <c r="I928" s="2"/>
    </row>
    <row r="929" spans="7:9" x14ac:dyDescent="0.3">
      <c r="G929" s="4"/>
    </row>
    <row r="930" spans="7:9" x14ac:dyDescent="0.3">
      <c r="G930" s="4"/>
    </row>
    <row r="931" spans="7:9" x14ac:dyDescent="0.3">
      <c r="G931" s="4"/>
    </row>
    <row r="932" spans="7:9" x14ac:dyDescent="0.3">
      <c r="G932" s="4"/>
    </row>
    <row r="933" spans="7:9" x14ac:dyDescent="0.3">
      <c r="G933" s="4"/>
      <c r="I933" s="2"/>
    </row>
    <row r="934" spans="7:9" x14ac:dyDescent="0.3">
      <c r="G934" s="4"/>
    </row>
    <row r="935" spans="7:9" x14ac:dyDescent="0.3">
      <c r="G935" s="4"/>
    </row>
    <row r="936" spans="7:9" x14ac:dyDescent="0.3">
      <c r="G936" s="4"/>
    </row>
    <row r="937" spans="7:9" x14ac:dyDescent="0.3">
      <c r="G937" s="4"/>
      <c r="I937" s="2"/>
    </row>
    <row r="938" spans="7:9" x14ac:dyDescent="0.3">
      <c r="G938" s="4"/>
    </row>
    <row r="939" spans="7:9" x14ac:dyDescent="0.3">
      <c r="G939" s="4"/>
    </row>
    <row r="940" spans="7:9" x14ac:dyDescent="0.3">
      <c r="G940" s="4"/>
    </row>
    <row r="941" spans="7:9" x14ac:dyDescent="0.3">
      <c r="G941" s="4"/>
    </row>
    <row r="942" spans="7:9" x14ac:dyDescent="0.3">
      <c r="G942" s="4"/>
    </row>
    <row r="943" spans="7:9" x14ac:dyDescent="0.3">
      <c r="G943" s="4"/>
    </row>
    <row r="944" spans="7:9" x14ac:dyDescent="0.3">
      <c r="G944" s="4"/>
    </row>
    <row r="945" spans="7:9" x14ac:dyDescent="0.3">
      <c r="G945" s="4"/>
      <c r="I945" s="2"/>
    </row>
  </sheetData>
  <sortState ref="A2:K945">
    <sortCondition ref="D2:D945"/>
  </sortState>
  <pageMargins left="0.7" right="0.7" top="0.75" bottom="0.75" header="0.3" footer="0.3"/>
  <pageSetup orientation="portrait" horizontalDpi="30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champs trial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 Champs</dc:creator>
  <cp:lastModifiedBy>Emma Inness</cp:lastModifiedBy>
  <dcterms:created xsi:type="dcterms:W3CDTF">2016-09-26T21:14:20Z</dcterms:created>
  <dcterms:modified xsi:type="dcterms:W3CDTF">2016-10-14T17:36:16Z</dcterms:modified>
</cp:coreProperties>
</file>